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80" windowWidth="15480" windowHeight="11580"/>
  </bookViews>
  <sheets>
    <sheet name="Planetarium" sheetId="1" r:id="rId1"/>
  </sheets>
  <calcPr calcId="125725"/>
</workbook>
</file>

<file path=xl/calcChain.xml><?xml version="1.0" encoding="utf-8"?>
<calcChain xmlns="http://schemas.openxmlformats.org/spreadsheetml/2006/main">
  <c r="H9" i="1"/>
  <c r="H10"/>
  <c r="H11"/>
  <c r="H12"/>
  <c r="H13"/>
  <c r="H14"/>
  <c r="H15"/>
  <c r="H16"/>
  <c r="H17"/>
  <c r="H18"/>
  <c r="H19"/>
  <c r="H20"/>
  <c r="H21"/>
  <c r="H22"/>
  <c r="H23"/>
  <c r="H24"/>
  <c r="H25"/>
  <c r="H26"/>
  <c r="H27"/>
  <c r="H28"/>
  <c r="H29"/>
  <c r="H30"/>
  <c r="H31"/>
  <c r="H32"/>
  <c r="H33"/>
  <c r="H34"/>
  <c r="H35"/>
  <c r="H36"/>
  <c r="H37"/>
  <c r="H8"/>
  <c r="H38" l="1"/>
</calcChain>
</file>

<file path=xl/sharedStrings.xml><?xml version="1.0" encoding="utf-8"?>
<sst xmlns="http://schemas.openxmlformats.org/spreadsheetml/2006/main" count="94" uniqueCount="94">
  <si>
    <t>Nazwa produktu</t>
  </si>
  <si>
    <t>Kopuła dmuchana o średnicy 5m</t>
  </si>
  <si>
    <t>Dedykowany komputer do obsługi planetarium z niezbędnym oprogramowaniem systemowym i specjalistycznym</t>
  </si>
  <si>
    <t>Dedykowany projektor do systemu wyświetlania obrazu na kopule</t>
  </si>
  <si>
    <t>Lornetka</t>
  </si>
  <si>
    <t>Obrotowa, wodoodporna mapa nieba</t>
  </si>
  <si>
    <t>Nomogram faz Księżyca</t>
  </si>
  <si>
    <t>Luneta przyrodnicza</t>
  </si>
  <si>
    <t>Ładowarka uniwersalna AA, AAA</t>
  </si>
  <si>
    <t>Wskaźnik laserowy i teleskopowy</t>
  </si>
  <si>
    <t>Laser efektowy LED</t>
  </si>
  <si>
    <t>Bezprzewodowy zestaw nagłośnieniowy z czytnikiem kart (zawiera bezprzewodowy mikrofon ręczny i nagłowny/krawatowy)</t>
  </si>
  <si>
    <t>System do przewożenia i przemieszczania wyposażenia planetarium (pojemnik, wózek, itp.)</t>
  </si>
  <si>
    <t>np. Azusa MPV-2005U UHF</t>
  </si>
  <si>
    <t>Zestaw pokazów (filmów) w języku polskim dedykowany dla planetarium zawierający zagadnienia astronautyki, zjawisk astronomicznych, powstania świata, itp.</t>
  </si>
  <si>
    <t>np. Celestron C70 Mini Mak</t>
  </si>
  <si>
    <t>Mapa nadrukowana jest na elastycznym podłożu z tworzywa sztucznego, a na jej powierzchni znajduje się okrągła nakładka z plastikowej folii. Za pomocą nomogramu możemy wyznaczyć w jakiej fazie będzie księżyc, w dniu, w którym będziemy przeprowadzać obserwacje.</t>
  </si>
  <si>
    <t>Statyw fotograficzny</t>
  </si>
  <si>
    <t>System przechowywania umożliwiający bezpieczne i łatwe przeniesienie i/lub przewiezienie z/do samochodu podstawowego wyposażenia planetarium (kopuła, system projekcyjny, komputer) w czasie przygotowania pokazów i po jego zakończeniu</t>
  </si>
  <si>
    <t>Dwukolorowy projektor laserowy wyposażony w czerwone i fioletowe diody tworzący dynamiczne efekty wyświetlanie w formie dwukolorowych gwiazd, kropek, siatek itp. Możliwe sterowanie za pomocą DMX lub tryb auto/music active. Dzięki rozszczepieniu promieni światła lasera promienie wyświetlane w powietrzu dają efekt różnokolorowych promieni. Waga urządzenia do 4 kg.</t>
  </si>
  <si>
    <t>Projektor dedykowany do bezproblemowej obsługo planetarium o minimalnej rozdzielczości 1920x1080, jasności co najmniej 3600 lumenów, zapewniający kontrast minimum 2500:1, głośność pracy maksimum 35 dB, wejścia i wyjścia: HDMI, VGA-in, VGA-out, Component, S-Video, Composite Video, USB, RJ45, dołączony pilot zdalnej kontroli z bateriami i kabel HDMI.</t>
  </si>
  <si>
    <t>Dmuchawa do nadmuchiwania i wentylowania kopuły o minimalnej mocy 1kW, zapewniająca cichą i bezpieczną pracę, umożliwiająca różne prędkości pracy.</t>
  </si>
  <si>
    <t>Lekka, wykonana z ognioodpornego materiału nieprzepuszczającego światła, nadmuchiwana, półkolista kopuła o średnicy 5 metrów i wysokości nieprzekraczającej 3,2 metra, wentylowana od zewnątrz dedykowaną dmuchawą, umożliwiająca przebywanie co najmniej 30 dzieci w wieku, stabilna na otwartej przestrzeni.</t>
  </si>
  <si>
    <t>Obrotowa mapa nieba wykonana z wodoodpornego materiału, ułatwiająca odnalezienie obiektów na niebie, z nazwami obiektów szczególnie wartych uwagi i zaznaczeniem ciekawych układów gwiazd.</t>
  </si>
  <si>
    <t>Lornetka przeznaczona do obserwacji obiektów astronomicznych i przyrody, z soczewki pokrytymi warstwą antyodblaskową, w komplecie adapter do statywu. Lornetka charakteryzuje się dużą aperturą i wysokiej klasy optyką zapewniającą ostry obraz na całej powierzchni. Średnica obiektywu 70 mm, powiększenie minimalne 25x, pryzmaty: BaK4, powłoki: MC, wodoodporność, waga maksymalna 1500 g.</t>
  </si>
  <si>
    <t>Delta Optical</t>
  </si>
  <si>
    <t>Flash PRO TW-200 RV</t>
  </si>
  <si>
    <t>WD My Book Live 1TB</t>
  </si>
  <si>
    <t>Opis produktu</t>
  </si>
  <si>
    <t>Zestaw nagłośnieniowy z dwoma mikrofonami (ręczny oraz na klips) z wbudowanym napędem DVD, tunerem FM i czytnikiem kart oraz wbudowanym akumulatorem umożliwiającym około 5 godzinną pracę. Dekodery AC-3, DTS, PCM, MPEG, kompatybilność z DVD, CD, CD-R, MP3, WMA, wyjście VGA, coaxial, możliwość podłączenia zewnętrznego głośnika, czytnik kart SD, gniazdo USB. Źródła sygnału wejściowego: bezprzewodowe, DVD/ mikrofon przewodowy, źródła zewnętrzne, Głośnik basowy i tweeter. Zasilanie 240V, 50Hz, dwa akumulatory 12V, 5AH, inteligentna ładowarka, automatyczne przełączanie źródła zasilania. W zestawie mikrofon do ręki, mikroport krawatowy oraz pilot bezprzewodowy.</t>
  </si>
  <si>
    <t>Wskaźnik laserowy teleskopowy dla osób prowadzących wykłady lub prezentacje. Połączenie tradycyjnego wskaźnika teleskopowego z laserowym daje większe możliwość. Zawiera wskaźnik teleskopowy, wskaźnik laserowy, dodatkowo może zawierać długopis oraz latarkę. Długość fali 640-660 nm, zasięg około 30 m, zasilanie bateryjne, masa do 50g.</t>
  </si>
  <si>
    <t>Mikroskop klasy studenckiej dla uczniów oraz studentów, posiadający podświetlenie przy pomocy lusterka lub elektryczne, łatwy do rozbudowania o dodatkowe okulary lub obiektywy. Parametry: - obiektywy achromatyczne: 4x,10x 40x, - okulary: 10x i 16x, - zakres powiększeń: 40x- 640x, - możliwość podłączenia kamery. Dołączony zestaw próbek imitujących metale i minerały spotykane w Kosmosie</t>
  </si>
  <si>
    <t>Mikroskop studencki/uczniowski wraz z zestawem preparatów imitujących próbki księżycowe</t>
  </si>
  <si>
    <t>np. Celestron SkyMaster 25x70</t>
  </si>
  <si>
    <t>Atlas Nieba dla początkujących obserwatorów o odpowiednio dobranej skali i zasięgu dla wstępnego przeglądu nieba, spiralowanie umożliwiające otwarcie i posługiwanie się atlasem na dowolnej stronie, duża przejrzystość map, wodoodporność, polskie oznaczenia, naniesione nazwy i oznaczenia najważniejszych gwiazd, naniesiony katalog Messiera oraz najciekawsze obiekty katalogów NGC i IC.</t>
  </si>
  <si>
    <t>Atlas nieba</t>
  </si>
  <si>
    <t>np. Atlas nieba 2000.0</t>
  </si>
  <si>
    <t>Dysk sieciowy o pojemności minimalnej 1TB, z portem Ethernet, do przechowywania plików, danych, filmów, zdjęć, wykonujący automatyczne kopie zapasowe dla sprzętu PC, z oprogramowaniem umożliwiającym dostęp do multimediów z każdego miejsca.</t>
  </si>
  <si>
    <t>Dysk sieciowy do archiwizacji pokazów i oprogramowania astronomicznego minimum 1TB</t>
  </si>
  <si>
    <t>Video kurs astronomii z wykorzystaniem programu Stellarium</t>
  </si>
  <si>
    <t>Astronomia dla początkujących - kurs video</t>
  </si>
  <si>
    <t>System wyświetlania obrazu na sferze oparty o lustro, tzw. one mirror Newtonian system dedykowany i skorelowany z urządzeniami i oprogramowaniem planetarium</t>
  </si>
  <si>
    <t>Przenośny komputer o minimalnej przekątnej 13'' z niezbędnym oprogramowaniem systemowym Windows, z procesorem minimum klasy i3, dyskiem minimum 500GB, pamięcią RAM minimum 6GB i pozostałych parametrach umożliwiających bezproblemową pracę ze specjalisycznym oprogramowaniem do obsługi planetarium. Dołączona myszka i torba do przenoszenia.</t>
  </si>
  <si>
    <t>Tablet multimedialny do obsługi programów astronomicznych, system Android Jelly Bean, przekątna ekranu minimum 10 cali, ekran wielodotykowy pojemnościowy, rozdzielczość minimum 1200x800 pikseli, matryca IPS, pojemność dysku minimum 16 GB, procesor wielordzeniowy o częstotliwości minimum 1,2 GHz, wbudowane głośnik, mikrofon, pamięć RAM minimum 1GB, wbudowany czytnik zewnętrznych kart pamięci, A-GPS, aparat 3 Mpix,karta bezprzewodowa (WiFi) 802.11n, bluetooth 3.0, w zestawie zasilacz i etui do przechowywania</t>
  </si>
  <si>
    <t>Tablet multimedialny o rozmiarze ekranu minimum 10 cali z GPS, pamięć minimum 16GB i etui do przechowywania</t>
  </si>
  <si>
    <t>np. Asus Nexus 7,
Asus TF300T,
Asus MeMo Pad 10,
Samsung Galaxy Note 10.1,
Samsung Galaxy Tab 2 10.1</t>
  </si>
  <si>
    <t>Uniwersalna ładowarka akumulatorów typu AA i AAA umożliwiająca jednoczesne ładowanie 4 akumulatorów/baterii wielokrotego ładowania, posiadająca własny procesor sterujący procesem ładowania ze stabilizacją napięcia na wyjściu.</t>
  </si>
  <si>
    <t>np. LSR-POINT43,
Aerial,
Conrad 776298
lub inny równoważny</t>
  </si>
  <si>
    <t>Zestaw programów Freeware do przygotowania i wyświetlania pokazów astronomicznych</t>
  </si>
  <si>
    <t>Zestaw programów typu Freeware na płycie DVD w języku polskim/umożliwiających wybór lub języka polskiego do wyświetlania obiektów i pokazów astonomicznych</t>
  </si>
  <si>
    <t>Profesjonalne, dedykowane do planetariów przenośnych oprogramowanie do prezentacji nieba na sferze umożliwiające przygotowanie i wyświetlanie pokazów oraz drukowanie realistycznych map nieba w dowolnym czasie i miejscu</t>
  </si>
  <si>
    <t>np. Astrofilm, Kosmodome, Earthdome, Cztery pory roku, Życie gwiazd i inne równoważne</t>
  </si>
  <si>
    <t>np. Samsung NP530U3C-A05PL, Sony VAIO SVS-1312G3E, Dell Vostro 3460, Sony VAIO SVE14A2C195 lub inny rówoważny</t>
  </si>
  <si>
    <t>np. Coronado PST, Lunt LS lub inny równoważny</t>
  </si>
  <si>
    <t>np. Stellarium, Celestia, World Wide Telescope i inne równoważne</t>
  </si>
  <si>
    <t>Zestaw co najmniej 5 projekcji w języku polskim dostosowanych do uczniów klas I-III, IV-VI szkoły podstawowej, gimnazjum, szkoły ponadgimnazjalnej</t>
  </si>
  <si>
    <t>Teleskop dedykowany do obserwacji Słońca z wbudowanymi na stałe filtrami H-alfa, z obiektywem o średnicy minimum 40 mm, umożliwiający obserwacje granulacji i protuberancji. Filtr posiadadać powinien możliwość dostosowania długości fali do zmian spowodowanych efektem Dopplera, w komplecie okular typu kellnera oraz dedykowany statyw/montaż</t>
  </si>
  <si>
    <t>Siatka dyfrakcyjna z minumum 500 szczelinami/mm, o wymiarach 3x3 cm, oprawiona w kartonową ramkę o wymiarach 6,5x7 cm</t>
  </si>
  <si>
    <t>np. z oferty Wydawnictwa Zamkor</t>
  </si>
  <si>
    <t>Siatka dyfrakcyjna minimum 500 szczelin/mm</t>
  </si>
  <si>
    <t xml:space="preserve">np. zestaw nr 47 z oferty Wydawnictwa Zamkor, zestaw z oferty http://www.pomoceszkolne24.pl/product/Spektroskop-reczny/?id=3456, </t>
  </si>
  <si>
    <t>Uczniowski spektroskop pryzmatyczny, w którym elementem rozszczepiającym światło jest pryzmat obserwacji na wprost złożony z trzech pryzmatów wykonanych z różnego rodzaju szkła optycznego w obudowie metalowej, na obudowie znajduje się przesuwny pierścień do regulacji ostrości obrazu Spektroskop umożliwia obserwacje składu spektralnego światła emitowanego przez różne źródła (widmo ciągłe pasmowe, liniowe), linie Fraunhofera, a także badać przejście światła przez różne przezroczyste substancje.</t>
  </si>
  <si>
    <t>Spektroskop ręczny uczniowski w metalowej obudowie</t>
  </si>
  <si>
    <t>Detektor promieniowania UV w postaci przezroczystego pojemnika w kształcie rurki o średnicy 2 cm i długości 15 cm. Znajdują się w nim plastikowe, różnokolorowe, umieszczone symetrycznie białe koraliki, które oświetlone światłem słonecznym zmieniają barwę</t>
  </si>
  <si>
    <t>np. zestaw nr 17 z oferty Wydawnictwa Zamkor</t>
  </si>
  <si>
    <t>Detektor UV</t>
  </si>
  <si>
    <t>Oprogramowanie do prezentacji nieba na sferze umożliwiające przygotowanie i wyświetlanie pokazów oraz drukowanie realistycznych map nieba w dowolnym czasie i miejscu, umożliwiający kontrolę pracy  popularnych komputerowych teleskopów, dołączony elektroniczny podręcznik astronomii, baza realistycznych filmów i zdjęć obiektów astronomicznych i instrukcja użytkowania</t>
  </si>
  <si>
    <t>np. z oferty deltaoptical.pl, kursy-komputerowe.pl, astrozakupy.pl lub inny równoważny</t>
  </si>
  <si>
    <t>Nikon D 3200 z obiektywem 18-105 mm, Sony Alpha SLT-A57 z obiektywem 18-135 mm, Nikon D5200 z obiektywem 18-105 mm</t>
  </si>
  <si>
    <t>Cyfrowy aparat fotograficzny typu lustrzanka</t>
  </si>
  <si>
    <t>Mata/materac samopompujący</t>
  </si>
  <si>
    <t>np. Spokey, Alpinus, Sellnet lub inny rónoważny</t>
  </si>
  <si>
    <t>Materac/mata samopompujaca o wymiarach minimalnych 160x50x3 cm i wadze maksymalnej 2,8 kg. Po zwolnieniu zaworu sam pompuje się powietrzem, odporny na wilgoć, z przyjemną w dotyku powierzchnią, wentyl bezpieczeństwa, po złożeniu/zwinięciu zajmująca mało miejsca, dołączona do zestawu torba/pokrowiec do transportu</t>
  </si>
  <si>
    <t>np. Hama, First, Velbon lub inny równoważny</t>
  </si>
  <si>
    <t>Statyw fotograficzny/do kamery video, minimalna wysokość 130 cm, po złożeniu maksymalnie 60 cm, 3-sekcyjne nogi z gumowymi stopami, głowica 3-kierunkowa z szybkozłączką</t>
  </si>
  <si>
    <t>Cyfrowy aparat fotograficzny typu lustrzanka o rozdzielczości minimum 16 mln pikseli, przetwornik CMOS 23x15 mm minimum, ekran LCD minimum 3 cale, z dołączonym obiektywem zoom minimum 18-105mm</t>
  </si>
  <si>
    <t>np. Starry Night Pro Plus, TheSkyX Professional Edition, MediaShow</t>
  </si>
  <si>
    <t>Przenośne obserwatorium multimedialne</t>
  </si>
  <si>
    <t>np. Meade mySky</t>
  </si>
  <si>
    <t>Przenośne i multimedalne obserwatorium w formie przewodnika po niebie, wystarczy wycelować w dowolny obiekt niebie, by go zidentyfikować - otrzymamy nazwy, informacje i zdjęcia widzianych na niebie gwiazd, gwiazdozbiorów, planet, mgławic i innych obiektów, strzałki na wyświetlaczu doprowadzą obserwatora do wybranego wcześniej celu. Podstawowe cechy: aby zidentyfikować obiekty wystarczy nakierować urządzenie na wybrany obszar nieba i uruchomić, wyświetla obrazy, umożliwia oglądnięcie prezentacji, proste sterowanie, intuicyjna obsługa, wbudowany moduł GPS i system AutoAlign</t>
  </si>
  <si>
    <t>Kompaktowa luneta o aperturze 70 mm i powiększeniu zmiennym (zoom) od 25x-75x, do obserwacji przyrody i obiektów astronomicznych, powiększenie płynnie zmienne 25-75x, średnica obiektywu minimum 70 mm, układ optyczny Maksutow-Cassegrain (MAK), ogniskowa obiektywu minimum 700 mm, warstwy antyrefleksyjne MC, waga maksymalnie 1,1 kg, w zestawie statyw stołowy, miękki pokrowiec na lunetę oraz adapter pozwalający na stosowanie okularów astronomicznych w oprawie 1,25" oraz akcesoriów do astrofotografii</t>
  </si>
  <si>
    <t>Liczba sztuk do zamówienia</t>
  </si>
  <si>
    <t>Dedykowana dmuchawa do kopuły</t>
  </si>
  <si>
    <t>Dedykowany do mobilnego planetarium system projekcyjny wyświetlający obraz na sferze 180 stopni</t>
  </si>
  <si>
    <t>Teleskop słoneczny do obserwacji Słońca wraz ze statywem</t>
  </si>
  <si>
    <t>Przykładowy typ (nazwa produktu, symbol, producent, opis)</t>
  </si>
  <si>
    <t>Proponowany typ (nazwa produktu, symbol, producent, opis)</t>
  </si>
  <si>
    <t>l.p.</t>
  </si>
  <si>
    <t xml:space="preserve"> cena jednostkowa brutto</t>
  </si>
  <si>
    <t xml:space="preserve">WYKAZ RZECZOWO-CENOWY  </t>
  </si>
  <si>
    <t>załącznik nr 2 do SIWZ</t>
  </si>
  <si>
    <t>Wartość brutto ogółem                      (kol 6 x kol 7)</t>
  </si>
  <si>
    <t>……………………………………………………….</t>
  </si>
  <si>
    <t>podpis osoby uprawnionej do wystepowania w imieniu Wykonawcy</t>
  </si>
</sst>
</file>

<file path=xl/styles.xml><?xml version="1.0" encoding="utf-8"?>
<styleSheet xmlns="http://schemas.openxmlformats.org/spreadsheetml/2006/main">
  <numFmts count="3">
    <numFmt numFmtId="8" formatCode="#,##0.00\ &quot;zł&quot;;[Red]\-#,##0.00\ &quot;zł&quot;"/>
    <numFmt numFmtId="164" formatCode="_-* #,##0.00\ [$zł-415]_-;\-* #,##0.00\ [$zł-415]_-;_-* &quot;-&quot;??\ [$zł-415]_-;_-@_-"/>
    <numFmt numFmtId="165" formatCode="#,##0.00\ &quot;zł&quot;"/>
  </numFmts>
  <fonts count="26">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8"/>
      <name val="Arial"/>
      <charset val="238"/>
    </font>
    <font>
      <b/>
      <sz val="10"/>
      <color indexed="8"/>
      <name val="Calibri"/>
      <family val="2"/>
      <charset val="238"/>
      <scheme val="minor"/>
    </font>
    <font>
      <sz val="10"/>
      <color indexed="8"/>
      <name val="Calibri"/>
      <family val="2"/>
      <charset val="238"/>
      <scheme val="minor"/>
    </font>
    <font>
      <sz val="10"/>
      <name val="Calibri"/>
      <family val="2"/>
      <charset val="238"/>
      <scheme val="minor"/>
    </font>
    <font>
      <b/>
      <sz val="10"/>
      <name val="Calibri"/>
      <family val="2"/>
      <charset val="238"/>
      <scheme val="minor"/>
    </font>
    <font>
      <sz val="10"/>
      <color rgb="FFFF0000"/>
      <name val="Calibri"/>
      <family val="2"/>
      <charset val="238"/>
      <scheme val="minor"/>
    </font>
    <font>
      <b/>
      <sz val="16"/>
      <name val="Calibri"/>
      <family val="2"/>
      <charset val="23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79998168889431442"/>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6" fillId="0" borderId="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3" borderId="9" applyNumberFormat="0" applyFont="0" applyAlignment="0" applyProtection="0"/>
    <xf numFmtId="0" fontId="18" fillId="3" borderId="0" applyNumberFormat="0" applyBorder="0" applyAlignment="0" applyProtection="0"/>
  </cellStyleXfs>
  <cellXfs count="26">
    <xf numFmtId="0" fontId="0" fillId="0" borderId="0" xfId="0"/>
    <xf numFmtId="0" fontId="20" fillId="24" borderId="10" xfId="35" applyFont="1" applyFill="1" applyBorder="1" applyAlignment="1">
      <alignment horizontal="left" vertical="center" wrapText="1"/>
    </xf>
    <xf numFmtId="0" fontId="20" fillId="24" borderId="10" xfId="35" applyFont="1" applyFill="1" applyBorder="1" applyAlignment="1">
      <alignment vertical="center" wrapText="1"/>
    </xf>
    <xf numFmtId="0" fontId="21" fillId="0" borderId="10" xfId="35" applyFont="1" applyFill="1" applyBorder="1" applyAlignment="1">
      <alignment horizontal="center" vertical="center" wrapText="1"/>
    </xf>
    <xf numFmtId="0" fontId="21" fillId="0" borderId="10" xfId="35" applyFont="1" applyFill="1" applyBorder="1" applyAlignment="1">
      <alignment vertical="center" wrapText="1"/>
    </xf>
    <xf numFmtId="8" fontId="21" fillId="0" borderId="10" xfId="35" applyNumberFormat="1" applyFont="1" applyFill="1" applyBorder="1" applyAlignment="1">
      <alignment vertical="center" wrapText="1"/>
    </xf>
    <xf numFmtId="0" fontId="22" fillId="0" borderId="10" xfId="0" applyFont="1" applyFill="1" applyBorder="1" applyAlignment="1">
      <alignment vertical="center" wrapText="1"/>
    </xf>
    <xf numFmtId="0" fontId="22"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pplyAlignment="1">
      <alignment vertical="center"/>
    </xf>
    <xf numFmtId="0" fontId="22" fillId="0" borderId="10" xfId="0" applyFont="1" applyFill="1" applyBorder="1" applyAlignment="1">
      <alignment vertical="center"/>
    </xf>
    <xf numFmtId="164" fontId="22" fillId="0" borderId="0" xfId="0" applyNumberFormat="1" applyFont="1" applyFill="1" applyAlignment="1">
      <alignment vertical="center"/>
    </xf>
    <xf numFmtId="0" fontId="22" fillId="25" borderId="10" xfId="0" applyFont="1" applyFill="1" applyBorder="1" applyAlignment="1">
      <alignment horizontal="center" vertical="center"/>
    </xf>
    <xf numFmtId="0" fontId="20" fillId="24" borderId="10" xfId="35" applyFont="1" applyFill="1" applyBorder="1" applyAlignment="1">
      <alignment horizontal="center" vertical="center" wrapText="1"/>
    </xf>
    <xf numFmtId="164" fontId="22" fillId="0" borderId="0" xfId="0" applyNumberFormat="1" applyFont="1" applyFill="1" applyBorder="1" applyAlignment="1">
      <alignment vertical="center"/>
    </xf>
    <xf numFmtId="0" fontId="22" fillId="0" borderId="0" xfId="0" applyFont="1" applyFill="1" applyBorder="1" applyAlignment="1">
      <alignment vertical="center"/>
    </xf>
    <xf numFmtId="164" fontId="24" fillId="0" borderId="10" xfId="0" applyNumberFormat="1" applyFont="1" applyFill="1" applyBorder="1" applyAlignment="1">
      <alignment vertical="center"/>
    </xf>
    <xf numFmtId="0" fontId="23" fillId="24" borderId="10" xfId="35" applyFont="1" applyFill="1" applyBorder="1" applyAlignment="1">
      <alignment horizontal="center" vertical="center" wrapText="1"/>
    </xf>
    <xf numFmtId="164" fontId="22" fillId="0" borderId="10" xfId="0" applyNumberFormat="1" applyFont="1" applyFill="1" applyBorder="1" applyAlignment="1">
      <alignment vertical="center"/>
    </xf>
    <xf numFmtId="164" fontId="23" fillId="0" borderId="0" xfId="0" applyNumberFormat="1" applyFont="1" applyFill="1" applyAlignment="1">
      <alignment vertical="center"/>
    </xf>
    <xf numFmtId="0" fontId="24" fillId="0" borderId="0" xfId="0" applyFont="1" applyFill="1" applyAlignment="1">
      <alignment vertical="center"/>
    </xf>
    <xf numFmtId="0" fontId="20" fillId="0" borderId="10" xfId="35" applyFont="1" applyFill="1" applyBorder="1" applyAlignment="1">
      <alignment vertical="center" wrapText="1"/>
    </xf>
    <xf numFmtId="0" fontId="20" fillId="0" borderId="10" xfId="35" applyFont="1" applyFill="1" applyBorder="1" applyAlignment="1">
      <alignment horizontal="center" vertical="center" wrapText="1"/>
    </xf>
    <xf numFmtId="165" fontId="23" fillId="0" borderId="0" xfId="0" applyNumberFormat="1" applyFont="1" applyBorder="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4"/>
  <sheetViews>
    <sheetView tabSelected="1" zoomScale="90" zoomScaleNormal="90" workbookViewId="0">
      <selection activeCell="B5" sqref="B5"/>
    </sheetView>
  </sheetViews>
  <sheetFormatPr defaultRowHeight="12.75"/>
  <cols>
    <col min="1" max="1" width="9.140625" style="7"/>
    <col min="2" max="2" width="24" style="8" customWidth="1"/>
    <col min="3" max="3" width="21.85546875" style="9" customWidth="1"/>
    <col min="4" max="4" width="36.7109375" style="8" customWidth="1"/>
    <col min="5" max="5" width="19.28515625" style="8" customWidth="1"/>
    <col min="6" max="6" width="10.140625" style="7" customWidth="1"/>
    <col min="7" max="7" width="15.7109375" style="11" customWidth="1"/>
    <col min="8" max="8" width="15.7109375" style="9" customWidth="1"/>
    <col min="9" max="16384" width="9.140625" style="9"/>
  </cols>
  <sheetData>
    <row r="1" spans="1:9">
      <c r="E1" s="24" t="s">
        <v>90</v>
      </c>
      <c r="F1" s="24"/>
      <c r="G1" s="14"/>
      <c r="H1" s="15"/>
    </row>
    <row r="2" spans="1:9">
      <c r="G2" s="23"/>
      <c r="H2" s="23"/>
    </row>
    <row r="3" spans="1:9" ht="22.5" customHeight="1">
      <c r="B3" s="25" t="s">
        <v>89</v>
      </c>
      <c r="C3" s="25"/>
      <c r="D3" s="25"/>
      <c r="E3" s="25"/>
      <c r="F3" s="25"/>
      <c r="G3" s="23"/>
      <c r="H3" s="23"/>
    </row>
    <row r="6" spans="1:9" ht="51">
      <c r="A6" s="1" t="s">
        <v>87</v>
      </c>
      <c r="B6" s="2" t="s">
        <v>0</v>
      </c>
      <c r="C6" s="2" t="s">
        <v>85</v>
      </c>
      <c r="D6" s="2" t="s">
        <v>28</v>
      </c>
      <c r="E6" s="21" t="s">
        <v>86</v>
      </c>
      <c r="F6" s="1" t="s">
        <v>81</v>
      </c>
      <c r="G6" s="17" t="s">
        <v>88</v>
      </c>
      <c r="H6" s="17" t="s">
        <v>91</v>
      </c>
    </row>
    <row r="7" spans="1:9">
      <c r="A7" s="13">
        <v>1</v>
      </c>
      <c r="B7" s="13">
        <v>2</v>
      </c>
      <c r="C7" s="13">
        <v>3</v>
      </c>
      <c r="D7" s="13">
        <v>4</v>
      </c>
      <c r="E7" s="22">
        <v>5</v>
      </c>
      <c r="F7" s="13">
        <v>6</v>
      </c>
      <c r="G7" s="13">
        <v>7</v>
      </c>
      <c r="H7" s="13">
        <v>8</v>
      </c>
    </row>
    <row r="8" spans="1:9" ht="114.75">
      <c r="A8" s="3">
        <v>1</v>
      </c>
      <c r="B8" s="4" t="s">
        <v>1</v>
      </c>
      <c r="C8" s="5"/>
      <c r="D8" s="6" t="s">
        <v>22</v>
      </c>
      <c r="E8" s="6"/>
      <c r="F8" s="12">
        <v>3</v>
      </c>
      <c r="G8" s="16"/>
      <c r="H8" s="18">
        <f>F8*G8</f>
        <v>0</v>
      </c>
    </row>
    <row r="9" spans="1:9" ht="51">
      <c r="A9" s="3">
        <v>2</v>
      </c>
      <c r="B9" s="4" t="s">
        <v>82</v>
      </c>
      <c r="C9" s="5"/>
      <c r="D9" s="6" t="s">
        <v>21</v>
      </c>
      <c r="E9" s="6"/>
      <c r="F9" s="12">
        <v>3</v>
      </c>
      <c r="G9" s="16"/>
      <c r="H9" s="18">
        <f t="shared" ref="H9:H37" si="0">F9*G9</f>
        <v>0</v>
      </c>
    </row>
    <row r="10" spans="1:9" ht="127.5">
      <c r="A10" s="3">
        <v>3</v>
      </c>
      <c r="B10" s="4" t="s">
        <v>2</v>
      </c>
      <c r="C10" s="5" t="s">
        <v>52</v>
      </c>
      <c r="D10" s="6" t="s">
        <v>42</v>
      </c>
      <c r="E10" s="6"/>
      <c r="F10" s="12">
        <v>3</v>
      </c>
      <c r="G10" s="16"/>
      <c r="H10" s="18">
        <f t="shared" si="0"/>
        <v>0</v>
      </c>
    </row>
    <row r="11" spans="1:9" ht="114.75">
      <c r="A11" s="3">
        <v>4</v>
      </c>
      <c r="B11" s="4" t="s">
        <v>3</v>
      </c>
      <c r="C11" s="5"/>
      <c r="D11" s="6" t="s">
        <v>20</v>
      </c>
      <c r="E11" s="6"/>
      <c r="F11" s="12">
        <v>3</v>
      </c>
      <c r="G11" s="16"/>
      <c r="H11" s="18">
        <f t="shared" si="0"/>
        <v>0</v>
      </c>
    </row>
    <row r="12" spans="1:9" ht="63.75">
      <c r="A12" s="3">
        <v>5</v>
      </c>
      <c r="B12" s="4" t="s">
        <v>83</v>
      </c>
      <c r="C12" s="5"/>
      <c r="D12" s="6" t="s">
        <v>41</v>
      </c>
      <c r="E12" s="6"/>
      <c r="F12" s="12">
        <v>3</v>
      </c>
      <c r="G12" s="16"/>
      <c r="H12" s="18">
        <f t="shared" si="0"/>
        <v>0</v>
      </c>
    </row>
    <row r="13" spans="1:9" ht="89.25">
      <c r="A13" s="3">
        <v>6</v>
      </c>
      <c r="B13" s="4" t="s">
        <v>12</v>
      </c>
      <c r="C13" s="5"/>
      <c r="D13" s="6" t="s">
        <v>18</v>
      </c>
      <c r="E13" s="6"/>
      <c r="F13" s="12">
        <v>3</v>
      </c>
      <c r="G13" s="16"/>
      <c r="H13" s="18">
        <f t="shared" si="0"/>
        <v>0</v>
      </c>
    </row>
    <row r="14" spans="1:9" ht="127.5">
      <c r="A14" s="3">
        <v>7</v>
      </c>
      <c r="B14" s="4" t="s">
        <v>50</v>
      </c>
      <c r="C14" s="5" t="s">
        <v>76</v>
      </c>
      <c r="D14" s="6" t="s">
        <v>66</v>
      </c>
      <c r="E14" s="6"/>
      <c r="F14" s="12">
        <v>3</v>
      </c>
      <c r="G14" s="16"/>
      <c r="H14" s="18">
        <f t="shared" si="0"/>
        <v>0</v>
      </c>
    </row>
    <row r="15" spans="1:9" ht="51">
      <c r="A15" s="3">
        <v>8</v>
      </c>
      <c r="B15" s="4" t="s">
        <v>48</v>
      </c>
      <c r="C15" s="5" t="s">
        <v>54</v>
      </c>
      <c r="D15" s="6" t="s">
        <v>49</v>
      </c>
      <c r="E15" s="6"/>
      <c r="F15" s="12">
        <v>1</v>
      </c>
      <c r="G15" s="16"/>
      <c r="H15" s="18">
        <f t="shared" si="0"/>
        <v>0</v>
      </c>
      <c r="I15" s="20"/>
    </row>
    <row r="16" spans="1:9" ht="76.5">
      <c r="A16" s="3">
        <v>9</v>
      </c>
      <c r="B16" s="4" t="s">
        <v>14</v>
      </c>
      <c r="C16" s="5" t="s">
        <v>51</v>
      </c>
      <c r="D16" s="6" t="s">
        <v>55</v>
      </c>
      <c r="E16" s="6"/>
      <c r="F16" s="12">
        <v>3</v>
      </c>
      <c r="G16" s="16"/>
      <c r="H16" s="18">
        <f t="shared" si="0"/>
        <v>0</v>
      </c>
    </row>
    <row r="17" spans="1:8" ht="114.75">
      <c r="A17" s="3">
        <v>10</v>
      </c>
      <c r="B17" s="4" t="s">
        <v>84</v>
      </c>
      <c r="C17" s="5" t="s">
        <v>53</v>
      </c>
      <c r="D17" s="6" t="s">
        <v>56</v>
      </c>
      <c r="E17" s="6"/>
      <c r="F17" s="12">
        <v>2</v>
      </c>
      <c r="G17" s="16"/>
      <c r="H17" s="18">
        <f t="shared" si="0"/>
        <v>0</v>
      </c>
    </row>
    <row r="18" spans="1:8" ht="127.5">
      <c r="A18" s="3">
        <v>11</v>
      </c>
      <c r="B18" s="4" t="s">
        <v>32</v>
      </c>
      <c r="C18" s="5"/>
      <c r="D18" s="6" t="s">
        <v>31</v>
      </c>
      <c r="E18" s="6"/>
      <c r="F18" s="12">
        <v>2</v>
      </c>
      <c r="G18" s="16"/>
      <c r="H18" s="18">
        <f t="shared" si="0"/>
        <v>0</v>
      </c>
    </row>
    <row r="19" spans="1:8" ht="140.25">
      <c r="A19" s="3">
        <v>12</v>
      </c>
      <c r="B19" s="4" t="s">
        <v>4</v>
      </c>
      <c r="C19" s="5" t="s">
        <v>33</v>
      </c>
      <c r="D19" s="6" t="s">
        <v>24</v>
      </c>
      <c r="E19" s="6"/>
      <c r="F19" s="12">
        <v>2</v>
      </c>
      <c r="G19" s="16"/>
      <c r="H19" s="18">
        <f t="shared" si="0"/>
        <v>0</v>
      </c>
    </row>
    <row r="20" spans="1:8" ht="63.75">
      <c r="A20" s="3">
        <v>13</v>
      </c>
      <c r="B20" s="4" t="s">
        <v>5</v>
      </c>
      <c r="C20" s="5" t="s">
        <v>25</v>
      </c>
      <c r="D20" s="6" t="s">
        <v>23</v>
      </c>
      <c r="E20" s="6"/>
      <c r="F20" s="12">
        <v>6</v>
      </c>
      <c r="G20" s="16"/>
      <c r="H20" s="18">
        <f t="shared" si="0"/>
        <v>0</v>
      </c>
    </row>
    <row r="21" spans="1:8" ht="140.25">
      <c r="A21" s="3">
        <v>14</v>
      </c>
      <c r="B21" s="4" t="s">
        <v>35</v>
      </c>
      <c r="C21" s="5" t="s">
        <v>36</v>
      </c>
      <c r="D21" s="6" t="s">
        <v>34</v>
      </c>
      <c r="E21" s="6"/>
      <c r="F21" s="12">
        <v>2</v>
      </c>
      <c r="G21" s="16"/>
      <c r="H21" s="18">
        <f t="shared" si="0"/>
        <v>0</v>
      </c>
    </row>
    <row r="22" spans="1:8" ht="89.25">
      <c r="A22" s="3">
        <v>15</v>
      </c>
      <c r="B22" s="4" t="s">
        <v>6</v>
      </c>
      <c r="C22" s="5"/>
      <c r="D22" s="6" t="s">
        <v>16</v>
      </c>
      <c r="E22" s="6"/>
      <c r="F22" s="12">
        <v>6</v>
      </c>
      <c r="G22" s="16"/>
      <c r="H22" s="18">
        <f t="shared" si="0"/>
        <v>0</v>
      </c>
    </row>
    <row r="23" spans="1:8" ht="165.75">
      <c r="A23" s="3">
        <v>16</v>
      </c>
      <c r="B23" s="4" t="s">
        <v>7</v>
      </c>
      <c r="C23" s="5" t="s">
        <v>15</v>
      </c>
      <c r="D23" s="6" t="s">
        <v>80</v>
      </c>
      <c r="E23" s="6"/>
      <c r="F23" s="12">
        <v>2</v>
      </c>
      <c r="G23" s="16"/>
      <c r="H23" s="18">
        <f t="shared" si="0"/>
        <v>0</v>
      </c>
    </row>
    <row r="24" spans="1:8" ht="178.5">
      <c r="A24" s="3">
        <v>17</v>
      </c>
      <c r="B24" s="4" t="s">
        <v>44</v>
      </c>
      <c r="C24" s="5" t="s">
        <v>45</v>
      </c>
      <c r="D24" s="6" t="s">
        <v>43</v>
      </c>
      <c r="E24" s="6"/>
      <c r="F24" s="12">
        <v>6</v>
      </c>
      <c r="G24" s="16"/>
      <c r="H24" s="18">
        <f t="shared" si="0"/>
        <v>0</v>
      </c>
    </row>
    <row r="25" spans="1:8" ht="89.25">
      <c r="A25" s="3">
        <v>18</v>
      </c>
      <c r="B25" s="4" t="s">
        <v>65</v>
      </c>
      <c r="C25" s="5" t="s">
        <v>64</v>
      </c>
      <c r="D25" s="6" t="s">
        <v>63</v>
      </c>
      <c r="E25" s="6"/>
      <c r="F25" s="12">
        <v>2</v>
      </c>
      <c r="G25" s="16"/>
      <c r="H25" s="18">
        <f t="shared" si="0"/>
        <v>0</v>
      </c>
    </row>
    <row r="26" spans="1:8" ht="165.75">
      <c r="A26" s="3">
        <v>19</v>
      </c>
      <c r="B26" s="4" t="s">
        <v>62</v>
      </c>
      <c r="C26" s="5" t="s">
        <v>60</v>
      </c>
      <c r="D26" s="6" t="s">
        <v>61</v>
      </c>
      <c r="E26" s="6"/>
      <c r="F26" s="12">
        <v>2</v>
      </c>
      <c r="G26" s="16"/>
      <c r="H26" s="18">
        <f t="shared" si="0"/>
        <v>0</v>
      </c>
    </row>
    <row r="27" spans="1:8" ht="51">
      <c r="A27" s="3">
        <v>20</v>
      </c>
      <c r="B27" s="4" t="s">
        <v>59</v>
      </c>
      <c r="C27" s="5" t="s">
        <v>58</v>
      </c>
      <c r="D27" s="6" t="s">
        <v>57</v>
      </c>
      <c r="E27" s="6"/>
      <c r="F27" s="12">
        <v>30</v>
      </c>
      <c r="G27" s="16"/>
      <c r="H27" s="18">
        <f t="shared" si="0"/>
        <v>0</v>
      </c>
    </row>
    <row r="28" spans="1:8" ht="89.25">
      <c r="A28" s="3">
        <v>21</v>
      </c>
      <c r="B28" s="4" t="s">
        <v>8</v>
      </c>
      <c r="C28" s="5"/>
      <c r="D28" s="6" t="s">
        <v>46</v>
      </c>
      <c r="E28" s="6"/>
      <c r="F28" s="12">
        <v>4</v>
      </c>
      <c r="G28" s="16"/>
      <c r="H28" s="18">
        <f t="shared" si="0"/>
        <v>0</v>
      </c>
    </row>
    <row r="29" spans="1:8" ht="114.75">
      <c r="A29" s="3">
        <v>22</v>
      </c>
      <c r="B29" s="4" t="s">
        <v>9</v>
      </c>
      <c r="C29" s="5" t="s">
        <v>47</v>
      </c>
      <c r="D29" s="6" t="s">
        <v>30</v>
      </c>
      <c r="E29" s="6"/>
      <c r="F29" s="12">
        <v>4</v>
      </c>
      <c r="G29" s="16"/>
      <c r="H29" s="18">
        <f t="shared" si="0"/>
        <v>0</v>
      </c>
    </row>
    <row r="30" spans="1:8" ht="127.5">
      <c r="A30" s="3">
        <v>23</v>
      </c>
      <c r="B30" s="4" t="s">
        <v>10</v>
      </c>
      <c r="C30" s="5" t="s">
        <v>26</v>
      </c>
      <c r="D30" s="6" t="s">
        <v>19</v>
      </c>
      <c r="E30" s="6"/>
      <c r="F30" s="12">
        <v>2</v>
      </c>
      <c r="G30" s="16"/>
      <c r="H30" s="18">
        <f t="shared" si="0"/>
        <v>0</v>
      </c>
    </row>
    <row r="31" spans="1:8" ht="76.5">
      <c r="A31" s="3">
        <v>24</v>
      </c>
      <c r="B31" s="4" t="s">
        <v>38</v>
      </c>
      <c r="C31" s="5" t="s">
        <v>27</v>
      </c>
      <c r="D31" s="6" t="s">
        <v>37</v>
      </c>
      <c r="E31" s="6"/>
      <c r="F31" s="12">
        <v>1</v>
      </c>
      <c r="G31" s="16"/>
      <c r="H31" s="18">
        <f t="shared" si="0"/>
        <v>0</v>
      </c>
    </row>
    <row r="32" spans="1:8" ht="229.5">
      <c r="A32" s="3">
        <v>25</v>
      </c>
      <c r="B32" s="4" t="s">
        <v>11</v>
      </c>
      <c r="C32" s="5" t="s">
        <v>13</v>
      </c>
      <c r="D32" s="6" t="s">
        <v>29</v>
      </c>
      <c r="E32" s="6"/>
      <c r="F32" s="12">
        <v>2</v>
      </c>
      <c r="G32" s="16"/>
      <c r="H32" s="18">
        <f t="shared" si="0"/>
        <v>0</v>
      </c>
    </row>
    <row r="33" spans="1:8" ht="63.75">
      <c r="A33" s="3">
        <v>26</v>
      </c>
      <c r="B33" s="4" t="s">
        <v>40</v>
      </c>
      <c r="C33" s="5" t="s">
        <v>67</v>
      </c>
      <c r="D33" s="6" t="s">
        <v>39</v>
      </c>
      <c r="E33" s="6"/>
      <c r="F33" s="12">
        <v>1</v>
      </c>
      <c r="G33" s="16"/>
      <c r="H33" s="18">
        <f t="shared" si="0"/>
        <v>0</v>
      </c>
    </row>
    <row r="34" spans="1:8" ht="76.5">
      <c r="A34" s="3">
        <v>27</v>
      </c>
      <c r="B34" s="6" t="s">
        <v>69</v>
      </c>
      <c r="C34" s="6" t="s">
        <v>68</v>
      </c>
      <c r="D34" s="6" t="s">
        <v>75</v>
      </c>
      <c r="E34" s="6"/>
      <c r="F34" s="12">
        <v>2</v>
      </c>
      <c r="G34" s="16"/>
      <c r="H34" s="18">
        <f t="shared" si="0"/>
        <v>0</v>
      </c>
    </row>
    <row r="35" spans="1:8" ht="63.75">
      <c r="A35" s="3">
        <v>28</v>
      </c>
      <c r="B35" s="6" t="s">
        <v>17</v>
      </c>
      <c r="C35" s="6" t="s">
        <v>73</v>
      </c>
      <c r="D35" s="6" t="s">
        <v>74</v>
      </c>
      <c r="E35" s="6"/>
      <c r="F35" s="12">
        <v>2</v>
      </c>
      <c r="G35" s="16"/>
      <c r="H35" s="18">
        <f t="shared" si="0"/>
        <v>0</v>
      </c>
    </row>
    <row r="36" spans="1:8" ht="114.75">
      <c r="A36" s="3">
        <v>29</v>
      </c>
      <c r="B36" s="6" t="s">
        <v>70</v>
      </c>
      <c r="C36" s="6" t="s">
        <v>71</v>
      </c>
      <c r="D36" s="6" t="s">
        <v>72</v>
      </c>
      <c r="E36" s="6"/>
      <c r="F36" s="12">
        <v>60</v>
      </c>
      <c r="G36" s="16"/>
      <c r="H36" s="18">
        <f t="shared" si="0"/>
        <v>0</v>
      </c>
    </row>
    <row r="37" spans="1:8" ht="191.25">
      <c r="A37" s="3">
        <v>30</v>
      </c>
      <c r="B37" s="6" t="s">
        <v>77</v>
      </c>
      <c r="C37" s="10" t="s">
        <v>78</v>
      </c>
      <c r="D37" s="6" t="s">
        <v>79</v>
      </c>
      <c r="E37" s="6"/>
      <c r="F37" s="12">
        <v>3</v>
      </c>
      <c r="G37" s="16"/>
      <c r="H37" s="18">
        <f t="shared" si="0"/>
        <v>0</v>
      </c>
    </row>
    <row r="38" spans="1:8" ht="21.95" customHeight="1">
      <c r="H38" s="19">
        <f>SUM(H8:H37)</f>
        <v>0</v>
      </c>
    </row>
    <row r="42" spans="1:8">
      <c r="E42" s="24" t="s">
        <v>92</v>
      </c>
      <c r="F42" s="24"/>
      <c r="G42" s="24"/>
    </row>
    <row r="44" spans="1:8" ht="40.5" customHeight="1">
      <c r="E44" s="24" t="s">
        <v>93</v>
      </c>
      <c r="F44" s="24"/>
      <c r="G44" s="24"/>
    </row>
  </sheetData>
  <mergeCells count="6">
    <mergeCell ref="E1:F1"/>
    <mergeCell ref="G2:G3"/>
    <mergeCell ref="H2:H3"/>
    <mergeCell ref="B3:F3"/>
    <mergeCell ref="E42:G42"/>
    <mergeCell ref="E44:G44"/>
  </mergeCells>
  <phoneticPr fontId="19" type="noConversion"/>
  <pageMargins left="0.39370078740157483" right="0.39370078740157483" top="0.78740157480314965" bottom="0.78740157480314965" header="0.51181102362204722" footer="0.51181102362204722"/>
  <pageSetup paperSize="9" scale="9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Planetarium</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J.Bienias</cp:lastModifiedBy>
  <cp:lastPrinted>2013-07-09T06:28:02Z</cp:lastPrinted>
  <dcterms:created xsi:type="dcterms:W3CDTF">2013-06-25T08:05:42Z</dcterms:created>
  <dcterms:modified xsi:type="dcterms:W3CDTF">2013-07-09T06:28:03Z</dcterms:modified>
</cp:coreProperties>
</file>