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266" windowWidth="10605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<sst xmlns="http://schemas.openxmlformats.org/spreadsheetml/2006/main" count="110" uniqueCount="74">
  <si>
    <t>ilość</t>
  </si>
  <si>
    <t>opakowanie</t>
  </si>
  <si>
    <t>Opis produktu</t>
  </si>
  <si>
    <t>jednostka miary</t>
  </si>
  <si>
    <t xml:space="preserve">cena jednostkowa brutto </t>
  </si>
  <si>
    <t>ogółem wartość brutto</t>
  </si>
  <si>
    <t>Razem: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</si>
  <si>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</si>
  <si>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</si>
  <si>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</si>
  <si>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</si>
  <si>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</si>
  <si>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</si>
  <si>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</si>
  <si>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</si>
  <si>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</si>
  <si>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</si>
  <si>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</si>
  <si>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</si>
  <si>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</si>
  <si>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</si>
  <si>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</si>
  <si>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</si>
  <si>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</si>
  <si>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</si>
  <si>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</si>
  <si>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</si>
  <si>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</si>
  <si>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</si>
  <si>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</si>
  <si>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</si>
  <si>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</si>
  <si>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</si>
  <si>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</si>
  <si>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</si>
  <si>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</si>
  <si>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</si>
  <si>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………………………………………………………………………………………………………………..</t>
  </si>
  <si>
    <t>(podpis Wykonawcy lub osoby uprawnionej do występowania w wimieniu Wykonawcy)</t>
  </si>
  <si>
    <t>Długopisy niebieskie z gumowym uchwytem w opakowaniu 12 szt. np. Fian lub równoważny</t>
  </si>
  <si>
    <t>Koszulki krystaliczne A4 45mic / op.100 szt. np. Bantex  lub równoważny</t>
  </si>
  <si>
    <t xml:space="preserve">Ryski do ołówka automatycznego 0,5MM, twardość HB w opakowaniu 12 szt. </t>
  </si>
  <si>
    <t>Ołówek  zwykły z gumką np. ECOlutions Evolution lub równoważny</t>
  </si>
  <si>
    <t>Płyty CD 700 MB Cake 100 szt. w opakowaniu</t>
  </si>
  <si>
    <t>Płyty DVD 4.7 GB 50 szt w opakowaniu, opakowanie: cake box</t>
  </si>
  <si>
    <t>Marker do CD 1,0MM Czarny</t>
  </si>
  <si>
    <t>SKOROSZYT PCV A4 ZAWIESZANY ZIELONY OPAK. 10 SZT</t>
  </si>
  <si>
    <t>zszywacz  metalowy średni, do 30 kartek, na zszywki 24/6, np. Leitz NeXXt Series 5502 lub równoważny</t>
  </si>
  <si>
    <t xml:space="preserve">ZSZYWKA, Mocne, stalowe zszywki w rozmiarze 24/6 x 1000 SZTUK np. Leitz lub równoważny  </t>
  </si>
  <si>
    <t>KLEJ W SZTYFCIE 20G np.  PENTEL lub równoważny</t>
  </si>
  <si>
    <t xml:space="preserve">Nóż do kopert np. EAGLE TY-826C lub równoważny </t>
  </si>
  <si>
    <t>OŁÓWEK AUTOMATYCZNY 0,5MM np.  PD305 PENTEL lub równoważny</t>
  </si>
  <si>
    <t>SEGREGATOR EKO A4/75 CZERWONY np. ESSELTE lub równoważny</t>
  </si>
  <si>
    <t>SEGREGATOR EKO A4/50 CZERWONY np. ESSELTE lub równoważny</t>
  </si>
  <si>
    <t>SEGREGATOR EKO A4/75 NIEBISKI np. ESSELTE lub równoważny</t>
  </si>
  <si>
    <t>Przekładki kartonowe wąskie 1/3 A4,  W opakowaniu 100 szt. Wykonane są z grubego ekologicznego kartonu.</t>
  </si>
  <si>
    <r>
      <rPr>
        <b/>
        <sz val="11"/>
        <rFont val="Calibri"/>
        <family val="2"/>
      </rPr>
      <t>Ściereczki do ekarnów</t>
    </r>
    <r>
      <rPr>
        <sz val="11"/>
        <rFont val="Calibri"/>
        <family val="2"/>
      </rPr>
      <t xml:space="preserve">
Ściereczki nasączone antystatycznym płynem do czyszczenia ekranów monitorów komputerowych. Zapobiegające gromadzeniu się kurzu. Opakowanie/  tuba zawierająca 100 szt. nasączonych ściereczek</t>
    </r>
  </si>
  <si>
    <t>sztuka</t>
  </si>
  <si>
    <t>koperty na płyty bez okienka. Papierowa koperta na płytę CD. Mocny, biały papier o gramaturze 80g/m2. Koperty foliowane w opakowaniu po 100szt.</t>
  </si>
  <si>
    <t>rozszywacz</t>
  </si>
  <si>
    <t xml:space="preserve">teczka z gumką rożne kolory rozmiar  A4 </t>
  </si>
  <si>
    <t xml:space="preserve">BLOCZEK SAMOPRZYLEPNY 40X50 mm, 100 KARTEK w OPAKOWANIU 3 SZTUKI Kolor ŻÓŁTY np. CONTACTA lub równoważny </t>
  </si>
  <si>
    <t>BLOCZEK SAMOPRZYLEPNY 75X75 mm 320 KARTEK/4 KOLOROWA NEONOWA np. IDEST lub równoważny</t>
  </si>
  <si>
    <t>BLOCZEK SAMOPRZYLEPNY 76X127 mm 100 KARTEK, Kolor  ŻÓŁTY</t>
  </si>
  <si>
    <t>ETYKIETA UNIWERSALNA A4, OPAKOWANIE 100 ARKUSZY 97X42.4MM BIAŁA np. EMERSON  lub równoważny</t>
  </si>
  <si>
    <t>FOLDER POSZERZANY A4/ (w opakowaniu 3 szt.) np. CombiFile lub równoważny</t>
  </si>
  <si>
    <t>Bloczek kartek samoprzylepnych 5 kolorów  12x 45 mm 25 kartek np. Memo zakładka lub równoważny</t>
  </si>
  <si>
    <t xml:space="preserve">INDEKS/ZAKŁADKA SAMOPRZYLEPNY 20X50 mm 4 KOLORY po 40 kartek np. NEON  IDEST lub równoważny </t>
  </si>
  <si>
    <t>KOSTKA SAMOPRZYLEPNA   kolorowa rozmiar 8 x 8 cm</t>
  </si>
  <si>
    <t>ZADANIE NR 1 - ARTYKUŁY BIUROWE</t>
  </si>
  <si>
    <t>ZADANIE NR 2 - SPRZĘT BIUROWY</t>
  </si>
  <si>
    <r>
      <t xml:space="preserve">Niszczarka
</t>
    </r>
    <r>
      <rPr>
        <b/>
        <sz val="11"/>
        <rFont val="Calibri"/>
        <family val="2"/>
      </rPr>
      <t xml:space="preserve">Dane techniczne:
</t>
    </r>
    <r>
      <rPr>
        <sz val="11"/>
        <rFont val="Calibri"/>
        <family val="2"/>
      </rPr>
      <t>Ilość niszczonych kartek (A4) min. 8
Rodzaj cięcia: ścinki
Stopień bezpieczeństwa (DIN): min. 3
Funkcja start-stop, funkcja cofania
Niszczenie : płyt CD, dyskietek, spinaczy, zszywek, kart kredytowych
pojemność kosza min. 30 l</t>
    </r>
  </si>
  <si>
    <t>Załącznik nr 1 do SIWZ FORMULARZ RZECZOWO - CENOWY</t>
  </si>
  <si>
    <r>
      <t xml:space="preserve"> </t>
    </r>
    <r>
      <rPr>
        <b/>
        <sz val="11"/>
        <color indexed="8"/>
        <rFont val="Calibri"/>
        <family val="2"/>
      </rPr>
      <t>ŁĄCZNA CENA OFERTOWA BRUTTO ZA ZADANIE NR 1  ORAZ  ZADANIE NR 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</si>
</sst>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5" fillId="0" borderId="10" xfId="99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4" fontId="0" fillId="0" borderId="10" xfId="0" applyNumberFormat="1" applyBorder="1" applyAlignment="1">
      <alignment/>
    </xf>
    <xf numFmtId="0" fontId="4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4" fontId="0" fillId="0" borderId="10" xfId="88" applyNumberFormat="1" applyFont="1" applyBorder="1" applyAlignment="1">
      <alignment horizontal="center" vertical="center"/>
    </xf>
    <xf numFmtId="44" fontId="5" fillId="0" borderId="10" xfId="88" applyNumberFormat="1" applyFont="1" applyFill="1" applyBorder="1" applyAlignment="1">
      <alignment horizontal="center" vertical="center"/>
    </xf>
    <xf numFmtId="44" fontId="0" fillId="0" borderId="10" xfId="8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 indent="1"/>
    </xf>
    <xf numFmtId="0" fontId="5" fillId="0" borderId="0" xfId="54" applyFont="1" applyFill="1" applyBorder="1" applyAlignment="1">
      <alignment horizontal="left" vertical="top"/>
      <protection/>
    </xf>
    <xf numFmtId="0" fontId="40" fillId="0" borderId="10" xfId="77" applyFont="1" applyBorder="1" applyAlignment="1">
      <alignment horizontal="center" vertical="center"/>
      <protection/>
    </xf>
    <xf numFmtId="0" fontId="40" fillId="0" borderId="10" xfId="77" applyFont="1" applyFill="1" applyBorder="1" applyAlignment="1">
      <alignment horizontal="center" vertical="center"/>
      <protection/>
    </xf>
    <xf numFmtId="0" fontId="40" fillId="0" borderId="11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center" vertical="center"/>
      <protection/>
    </xf>
    <xf numFmtId="0" fontId="0" fillId="0" borderId="10" xfId="7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right"/>
    </xf>
    <xf numFmtId="0" fontId="4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88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Normalny 7" xfId="77"/>
    <cellStyle name="Obliczenia" xfId="78"/>
    <cellStyle name="Followed Hyperlink" xfId="79"/>
    <cellStyle name="Percent" xfId="80"/>
    <cellStyle name="Procentowy 2" xfId="81"/>
    <cellStyle name="Suma" xfId="82"/>
    <cellStyle name="TableStyleLight1" xfId="83"/>
    <cellStyle name="Tekst objaśnienia" xfId="84"/>
    <cellStyle name="Tekst ostrzeżenia" xfId="85"/>
    <cellStyle name="Tytuł" xfId="86"/>
    <cellStyle name="Uwaga" xfId="87"/>
    <cellStyle name="Currency" xfId="88"/>
    <cellStyle name="Currency [0]" xfId="89"/>
    <cellStyle name="Walutowy 2" xfId="90"/>
    <cellStyle name="Walutowy 2 2" xfId="91"/>
    <cellStyle name="Walutowy 2 2 2" xfId="92"/>
    <cellStyle name="Walutowy 2 2 3" xfId="93"/>
    <cellStyle name="Walutowy 2 3" xfId="94"/>
    <cellStyle name="Walutowy 2 4" xfId="95"/>
    <cellStyle name="Walutowy 3" xfId="96"/>
    <cellStyle name="Walutowy 3 2" xfId="97"/>
    <cellStyle name="Walutowy 4" xfId="98"/>
    <cellStyle name="Walutowy 5" xfId="99"/>
    <cellStyle name="Walutowy 6" xfId="100"/>
    <cellStyle name="Złe" xfId="1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3" zoomScaleNormal="73" zoomScalePageLayoutView="0" workbookViewId="0" topLeftCell="A35">
      <selection activeCell="F53" sqref="F53"/>
    </sheetView>
  </sheetViews>
  <sheetFormatPr defaultColWidth="9.140625" defaultRowHeight="15"/>
  <cols>
    <col min="1" max="1" width="4.8515625" style="3" customWidth="1"/>
    <col min="2" max="2" width="87.57421875" style="0" customWidth="1"/>
    <col min="3" max="3" width="7.28125" style="0" customWidth="1"/>
    <col min="4" max="4" width="15.7109375" style="0" customWidth="1"/>
    <col min="5" max="5" width="12.57421875" style="0" customWidth="1"/>
    <col min="6" max="6" width="14.421875" style="0" customWidth="1"/>
    <col min="8" max="8" width="9.140625" style="0" customWidth="1"/>
  </cols>
  <sheetData>
    <row r="1" spans="1:6" s="1" customFormat="1" ht="15">
      <c r="A1" s="33" t="s">
        <v>72</v>
      </c>
      <c r="B1" s="33"/>
      <c r="C1" s="33"/>
      <c r="D1" s="33"/>
      <c r="E1" s="33"/>
      <c r="F1" s="33"/>
    </row>
    <row r="2" s="1" customFormat="1" ht="15"/>
    <row r="3" spans="1:6" s="1" customFormat="1" ht="15">
      <c r="A3" s="34" t="s">
        <v>69</v>
      </c>
      <c r="B3" s="35"/>
      <c r="C3" s="35"/>
      <c r="D3" s="35"/>
      <c r="E3" s="35"/>
      <c r="F3" s="36"/>
    </row>
    <row r="4" spans="1:6" ht="45">
      <c r="A4" s="5" t="s">
        <v>7</v>
      </c>
      <c r="B4" s="6" t="s">
        <v>2</v>
      </c>
      <c r="C4" s="7" t="s">
        <v>0</v>
      </c>
      <c r="D4" s="7" t="s">
        <v>3</v>
      </c>
      <c r="E4" s="7" t="s">
        <v>4</v>
      </c>
      <c r="F4" s="8" t="s">
        <v>5</v>
      </c>
    </row>
    <row r="5" spans="1:6" ht="15">
      <c r="A5" s="9" t="s">
        <v>8</v>
      </c>
      <c r="B5" s="18" t="s">
        <v>39</v>
      </c>
      <c r="C5" s="26">
        <v>13</v>
      </c>
      <c r="D5" s="2" t="s">
        <v>1</v>
      </c>
      <c r="E5" s="21"/>
      <c r="F5" s="10">
        <f>C5*E5</f>
        <v>0</v>
      </c>
    </row>
    <row r="6" spans="1:6" ht="30">
      <c r="A6" s="9" t="s">
        <v>9</v>
      </c>
      <c r="B6" s="18" t="s">
        <v>61</v>
      </c>
      <c r="C6" s="26">
        <v>10</v>
      </c>
      <c r="D6" s="2" t="s">
        <v>1</v>
      </c>
      <c r="E6" s="21"/>
      <c r="F6" s="10">
        <f aca="true" t="shared" si="0" ref="F6:F33">C6*E6</f>
        <v>0</v>
      </c>
    </row>
    <row r="7" spans="1:6" s="1" customFormat="1" ht="32.25" customHeight="1">
      <c r="A7" s="9" t="s">
        <v>10</v>
      </c>
      <c r="B7" s="18" t="s">
        <v>62</v>
      </c>
      <c r="C7" s="27">
        <v>40</v>
      </c>
      <c r="D7" s="2" t="s">
        <v>57</v>
      </c>
      <c r="E7" s="21"/>
      <c r="F7" s="10">
        <f t="shared" si="0"/>
        <v>0</v>
      </c>
    </row>
    <row r="8" spans="1:6" s="1" customFormat="1" ht="15">
      <c r="A8" s="9" t="s">
        <v>11</v>
      </c>
      <c r="B8" s="17" t="s">
        <v>63</v>
      </c>
      <c r="C8" s="27">
        <v>5</v>
      </c>
      <c r="D8" s="2" t="s">
        <v>57</v>
      </c>
      <c r="E8" s="21"/>
      <c r="F8" s="10">
        <f t="shared" si="0"/>
        <v>0</v>
      </c>
    </row>
    <row r="9" spans="1:6" s="1" customFormat="1" ht="30">
      <c r="A9" s="9" t="s">
        <v>12</v>
      </c>
      <c r="B9" s="18" t="s">
        <v>64</v>
      </c>
      <c r="C9" s="27">
        <v>11</v>
      </c>
      <c r="D9" s="2" t="s">
        <v>1</v>
      </c>
      <c r="E9" s="21"/>
      <c r="F9" s="10">
        <f t="shared" si="0"/>
        <v>0</v>
      </c>
    </row>
    <row r="10" spans="1:6" s="1" customFormat="1" ht="15">
      <c r="A10" s="9" t="s">
        <v>13</v>
      </c>
      <c r="B10" s="17" t="s">
        <v>65</v>
      </c>
      <c r="C10" s="15">
        <v>31</v>
      </c>
      <c r="D10" s="2" t="s">
        <v>1</v>
      </c>
      <c r="E10" s="21"/>
      <c r="F10" s="10">
        <f t="shared" si="0"/>
        <v>0</v>
      </c>
    </row>
    <row r="11" spans="1:6" s="1" customFormat="1" ht="30">
      <c r="A11" s="9" t="s">
        <v>14</v>
      </c>
      <c r="B11" s="24" t="s">
        <v>66</v>
      </c>
      <c r="C11" s="26">
        <v>20</v>
      </c>
      <c r="D11" s="2" t="s">
        <v>57</v>
      </c>
      <c r="E11" s="21"/>
      <c r="F11" s="10">
        <f t="shared" si="0"/>
        <v>0</v>
      </c>
    </row>
    <row r="12" spans="1:6" s="1" customFormat="1" ht="30">
      <c r="A12" s="9" t="s">
        <v>15</v>
      </c>
      <c r="B12" s="18" t="s">
        <v>67</v>
      </c>
      <c r="C12" s="26">
        <v>23</v>
      </c>
      <c r="D12" s="2" t="s">
        <v>57</v>
      </c>
      <c r="E12" s="21"/>
      <c r="F12" s="10">
        <f t="shared" si="0"/>
        <v>0</v>
      </c>
    </row>
    <row r="13" spans="1:6" s="1" customFormat="1" ht="15">
      <c r="A13" s="9" t="s">
        <v>16</v>
      </c>
      <c r="B13" s="17" t="s">
        <v>49</v>
      </c>
      <c r="C13" s="26">
        <v>8</v>
      </c>
      <c r="D13" s="2" t="s">
        <v>57</v>
      </c>
      <c r="E13" s="21"/>
      <c r="F13" s="10">
        <f t="shared" si="0"/>
        <v>0</v>
      </c>
    </row>
    <row r="14" spans="1:6" s="1" customFormat="1" ht="15">
      <c r="A14" s="9" t="s">
        <v>17</v>
      </c>
      <c r="B14" s="17" t="s">
        <v>40</v>
      </c>
      <c r="C14" s="28">
        <v>19</v>
      </c>
      <c r="D14" s="30" t="s">
        <v>1</v>
      </c>
      <c r="E14" s="21"/>
      <c r="F14" s="10">
        <f t="shared" si="0"/>
        <v>0</v>
      </c>
    </row>
    <row r="15" spans="1:6" s="1" customFormat="1" ht="15">
      <c r="A15" s="9" t="s">
        <v>18</v>
      </c>
      <c r="B15" s="17" t="s">
        <v>50</v>
      </c>
      <c r="C15" s="26">
        <v>4</v>
      </c>
      <c r="D15" s="4" t="s">
        <v>57</v>
      </c>
      <c r="E15" s="21"/>
      <c r="F15" s="10">
        <f t="shared" si="0"/>
        <v>0</v>
      </c>
    </row>
    <row r="16" spans="1:6" s="1" customFormat="1" ht="15.75" customHeight="1">
      <c r="A16" s="9" t="s">
        <v>19</v>
      </c>
      <c r="B16" s="17" t="s">
        <v>51</v>
      </c>
      <c r="C16" s="26">
        <v>14</v>
      </c>
      <c r="D16" s="2" t="s">
        <v>57</v>
      </c>
      <c r="E16" s="21"/>
      <c r="F16" s="10">
        <f t="shared" si="0"/>
        <v>0</v>
      </c>
    </row>
    <row r="17" spans="1:6" s="1" customFormat="1" ht="19.5" customHeight="1">
      <c r="A17" s="9" t="s">
        <v>20</v>
      </c>
      <c r="B17" s="17" t="s">
        <v>41</v>
      </c>
      <c r="C17" s="26">
        <v>12</v>
      </c>
      <c r="D17" s="2" t="s">
        <v>1</v>
      </c>
      <c r="E17" s="21"/>
      <c r="F17" s="10">
        <f t="shared" si="0"/>
        <v>0</v>
      </c>
    </row>
    <row r="18" spans="1:6" s="20" customFormat="1" ht="21.75" customHeight="1">
      <c r="A18" s="9" t="s">
        <v>21</v>
      </c>
      <c r="B18" s="17" t="s">
        <v>42</v>
      </c>
      <c r="C18" s="29">
        <v>19</v>
      </c>
      <c r="D18" s="19" t="s">
        <v>57</v>
      </c>
      <c r="E18" s="22"/>
      <c r="F18" s="10">
        <f t="shared" si="0"/>
        <v>0</v>
      </c>
    </row>
    <row r="19" spans="1:6" s="16" customFormat="1" ht="17.25" customHeight="1">
      <c r="A19" s="9" t="s">
        <v>22</v>
      </c>
      <c r="B19" s="17" t="s">
        <v>43</v>
      </c>
      <c r="C19" s="27">
        <v>6</v>
      </c>
      <c r="D19" s="2" t="s">
        <v>1</v>
      </c>
      <c r="E19" s="23"/>
      <c r="F19" s="10">
        <f t="shared" si="0"/>
        <v>0</v>
      </c>
    </row>
    <row r="20" spans="1:6" s="16" customFormat="1" ht="16.5" customHeight="1">
      <c r="A20" s="9" t="s">
        <v>23</v>
      </c>
      <c r="B20" s="17" t="s">
        <v>44</v>
      </c>
      <c r="C20" s="27">
        <v>3</v>
      </c>
      <c r="D20" s="2" t="s">
        <v>1</v>
      </c>
      <c r="E20" s="23"/>
      <c r="F20" s="10">
        <f t="shared" si="0"/>
        <v>0</v>
      </c>
    </row>
    <row r="21" spans="1:6" s="16" customFormat="1" ht="31.5" customHeight="1">
      <c r="A21" s="9" t="s">
        <v>24</v>
      </c>
      <c r="B21" s="18" t="s">
        <v>58</v>
      </c>
      <c r="C21" s="26">
        <v>6</v>
      </c>
      <c r="D21" s="2" t="s">
        <v>1</v>
      </c>
      <c r="E21" s="23"/>
      <c r="F21" s="10">
        <f t="shared" si="0"/>
        <v>0</v>
      </c>
    </row>
    <row r="22" spans="1:6" s="16" customFormat="1" ht="31.5" customHeight="1">
      <c r="A22" s="9" t="s">
        <v>25</v>
      </c>
      <c r="B22" s="17" t="s">
        <v>68</v>
      </c>
      <c r="C22" s="26">
        <v>3</v>
      </c>
      <c r="D22" s="2" t="s">
        <v>57</v>
      </c>
      <c r="E22" s="23"/>
      <c r="F22" s="10">
        <f t="shared" si="0"/>
        <v>0</v>
      </c>
    </row>
    <row r="23" spans="1:6" s="16" customFormat="1" ht="30.75" customHeight="1">
      <c r="A23" s="9" t="s">
        <v>26</v>
      </c>
      <c r="B23" s="17" t="s">
        <v>45</v>
      </c>
      <c r="C23" s="26">
        <v>16</v>
      </c>
      <c r="D23" s="2" t="s">
        <v>57</v>
      </c>
      <c r="E23" s="23"/>
      <c r="F23" s="10">
        <f t="shared" si="0"/>
        <v>0</v>
      </c>
    </row>
    <row r="24" spans="1:6" s="16" customFormat="1" ht="21" customHeight="1">
      <c r="A24" s="9" t="s">
        <v>27</v>
      </c>
      <c r="B24" s="17" t="s">
        <v>52</v>
      </c>
      <c r="C24" s="26">
        <v>50</v>
      </c>
      <c r="D24" s="2" t="s">
        <v>57</v>
      </c>
      <c r="E24" s="23"/>
      <c r="F24" s="10">
        <f t="shared" si="0"/>
        <v>0</v>
      </c>
    </row>
    <row r="25" spans="1:6" s="16" customFormat="1" ht="16.5" customHeight="1">
      <c r="A25" s="9" t="s">
        <v>28</v>
      </c>
      <c r="B25" s="17" t="s">
        <v>53</v>
      </c>
      <c r="C25" s="26">
        <v>40</v>
      </c>
      <c r="D25" s="2" t="s">
        <v>57</v>
      </c>
      <c r="E25" s="23"/>
      <c r="F25" s="10">
        <f t="shared" si="0"/>
        <v>0</v>
      </c>
    </row>
    <row r="26" spans="1:6" s="16" customFormat="1" ht="15" customHeight="1">
      <c r="A26" s="9" t="s">
        <v>29</v>
      </c>
      <c r="B26" s="17" t="s">
        <v>54</v>
      </c>
      <c r="C26" s="26">
        <v>40</v>
      </c>
      <c r="D26" s="2" t="s">
        <v>57</v>
      </c>
      <c r="E26" s="23"/>
      <c r="F26" s="10">
        <f t="shared" si="0"/>
        <v>0</v>
      </c>
    </row>
    <row r="27" spans="1:6" s="16" customFormat="1" ht="16.5" customHeight="1">
      <c r="A27" s="9" t="s">
        <v>30</v>
      </c>
      <c r="B27" s="17" t="s">
        <v>46</v>
      </c>
      <c r="C27" s="26">
        <v>10</v>
      </c>
      <c r="D27" s="2" t="s">
        <v>1</v>
      </c>
      <c r="E27" s="23"/>
      <c r="F27" s="10">
        <f t="shared" si="0"/>
        <v>0</v>
      </c>
    </row>
    <row r="28" spans="1:6" s="16" customFormat="1" ht="30" customHeight="1">
      <c r="A28" s="9" t="s">
        <v>31</v>
      </c>
      <c r="B28" s="18" t="s">
        <v>47</v>
      </c>
      <c r="C28" s="26">
        <v>2</v>
      </c>
      <c r="D28" s="2" t="s">
        <v>57</v>
      </c>
      <c r="E28" s="23"/>
      <c r="F28" s="10">
        <f t="shared" si="0"/>
        <v>0</v>
      </c>
    </row>
    <row r="29" spans="1:6" s="16" customFormat="1" ht="31.5" customHeight="1">
      <c r="A29" s="9" t="s">
        <v>32</v>
      </c>
      <c r="B29" s="18" t="s">
        <v>48</v>
      </c>
      <c r="C29" s="26">
        <v>15</v>
      </c>
      <c r="D29" s="2" t="s">
        <v>1</v>
      </c>
      <c r="E29" s="23"/>
      <c r="F29" s="10">
        <f t="shared" si="0"/>
        <v>0</v>
      </c>
    </row>
    <row r="30" spans="1:6" s="16" customFormat="1" ht="18.75" customHeight="1">
      <c r="A30" s="9" t="s">
        <v>33</v>
      </c>
      <c r="B30" s="17" t="s">
        <v>60</v>
      </c>
      <c r="C30" s="26">
        <v>50</v>
      </c>
      <c r="D30" s="2" t="s">
        <v>57</v>
      </c>
      <c r="E30" s="23"/>
      <c r="F30" s="10">
        <f t="shared" si="0"/>
        <v>0</v>
      </c>
    </row>
    <row r="31" spans="1:6" s="16" customFormat="1" ht="17.25" customHeight="1">
      <c r="A31" s="9" t="s">
        <v>34</v>
      </c>
      <c r="B31" s="25" t="s">
        <v>59</v>
      </c>
      <c r="C31" s="26">
        <v>5</v>
      </c>
      <c r="D31" s="2" t="s">
        <v>57</v>
      </c>
      <c r="E31" s="23"/>
      <c r="F31" s="10">
        <f t="shared" si="0"/>
        <v>0</v>
      </c>
    </row>
    <row r="32" spans="1:6" s="16" customFormat="1" ht="32.25" customHeight="1">
      <c r="A32" s="9" t="s">
        <v>35</v>
      </c>
      <c r="B32" s="18" t="s">
        <v>55</v>
      </c>
      <c r="C32" s="26">
        <v>3</v>
      </c>
      <c r="D32" s="2" t="s">
        <v>1</v>
      </c>
      <c r="E32" s="23"/>
      <c r="F32" s="10">
        <f t="shared" si="0"/>
        <v>0</v>
      </c>
    </row>
    <row r="33" spans="1:6" s="16" customFormat="1" ht="63" customHeight="1">
      <c r="A33" s="9" t="s">
        <v>36</v>
      </c>
      <c r="B33" s="18" t="s">
        <v>56</v>
      </c>
      <c r="C33" s="26">
        <v>4</v>
      </c>
      <c r="D33" s="2" t="s">
        <v>1</v>
      </c>
      <c r="E33" s="23"/>
      <c r="F33" s="10">
        <f t="shared" si="0"/>
        <v>0</v>
      </c>
    </row>
    <row r="34" spans="1:6" ht="15">
      <c r="A34" s="11"/>
      <c r="B34" s="12"/>
      <c r="C34" s="12"/>
      <c r="D34" s="12"/>
      <c r="E34" s="13" t="s">
        <v>6</v>
      </c>
      <c r="F34" s="14">
        <f>SUM(F5:F33)</f>
        <v>0</v>
      </c>
    </row>
    <row r="35" spans="2:3" ht="15">
      <c r="B35" s="1"/>
      <c r="C35" s="1"/>
    </row>
    <row r="36" spans="1:6" s="1" customFormat="1" ht="15">
      <c r="A36" s="34" t="s">
        <v>70</v>
      </c>
      <c r="B36" s="35"/>
      <c r="C36" s="35"/>
      <c r="D36" s="35"/>
      <c r="E36" s="35"/>
      <c r="F36" s="36"/>
    </row>
    <row r="37" spans="1:6" s="1" customFormat="1" ht="45">
      <c r="A37" s="5" t="s">
        <v>7</v>
      </c>
      <c r="B37" s="6" t="s">
        <v>2</v>
      </c>
      <c r="C37" s="7" t="s">
        <v>0</v>
      </c>
      <c r="D37" s="7" t="s">
        <v>3</v>
      </c>
      <c r="E37" s="7" t="s">
        <v>4</v>
      </c>
      <c r="F37" s="8" t="s">
        <v>5</v>
      </c>
    </row>
    <row r="38" spans="1:6" s="16" customFormat="1" ht="125.25" customHeight="1">
      <c r="A38" s="9" t="s">
        <v>8</v>
      </c>
      <c r="B38" s="18" t="s">
        <v>71</v>
      </c>
      <c r="C38" s="26">
        <v>1</v>
      </c>
      <c r="D38" s="2" t="s">
        <v>57</v>
      </c>
      <c r="E38" s="23"/>
      <c r="F38" s="10">
        <f>C38*E38</f>
        <v>0</v>
      </c>
    </row>
    <row r="39" spans="1:6" s="1" customFormat="1" ht="15">
      <c r="A39" s="31"/>
      <c r="E39" s="13" t="s">
        <v>6</v>
      </c>
      <c r="F39" s="14">
        <f>SUM(F38)</f>
        <v>0</v>
      </c>
    </row>
    <row r="41" spans="1:6" s="1" customFormat="1" ht="15">
      <c r="A41" s="31"/>
      <c r="B41" s="11" t="s">
        <v>73</v>
      </c>
      <c r="C41" s="37">
        <f>SUM(F39,F34)</f>
        <v>0</v>
      </c>
      <c r="D41" s="38"/>
      <c r="E41" s="38"/>
      <c r="F41" s="38"/>
    </row>
    <row r="42" s="1" customFormat="1" ht="15">
      <c r="A42" s="31"/>
    </row>
    <row r="43" spans="2:6" ht="15">
      <c r="B43" s="32" t="s">
        <v>37</v>
      </c>
      <c r="C43" s="32"/>
      <c r="D43" s="32"/>
      <c r="E43" s="32"/>
      <c r="F43" s="32"/>
    </row>
    <row r="44" spans="2:6" ht="15">
      <c r="B44" s="32" t="s">
        <v>38</v>
      </c>
      <c r="C44" s="32"/>
      <c r="D44" s="32"/>
      <c r="E44" s="32"/>
      <c r="F44" s="32"/>
    </row>
  </sheetData>
  <sheetProtection/>
  <mergeCells count="6">
    <mergeCell ref="B44:F44"/>
    <mergeCell ref="A1:F1"/>
    <mergeCell ref="B43:F43"/>
    <mergeCell ref="A3:F3"/>
    <mergeCell ref="A36:F36"/>
    <mergeCell ref="C41:F41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2014-04-15T10:04:10Z</dcterms:modified>
  <cp:category/>
  <cp:version/>
  <cp:contentType/>
  <cp:contentStatus/>
</cp:coreProperties>
</file>