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0" yWindow="-15" windowWidth="11445" windowHeight="96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17" i="1" l="1"/>
  <c r="D17" i="1"/>
  <c r="C17" i="1"/>
  <c r="C42" i="1" l="1"/>
  <c r="E42" i="1" l="1"/>
  <c r="D42" i="1"/>
  <c r="E14" i="1" l="1"/>
  <c r="D14" i="1"/>
  <c r="E13" i="1"/>
  <c r="D13" i="1"/>
  <c r="C13" i="1"/>
  <c r="E12" i="1"/>
  <c r="D12" i="1"/>
  <c r="C12" i="1"/>
  <c r="E11" i="1"/>
  <c r="D11" i="1"/>
  <c r="C11" i="1"/>
  <c r="E9" i="1"/>
  <c r="D9" i="1"/>
  <c r="E8" i="1"/>
  <c r="D8" i="1"/>
</calcChain>
</file>

<file path=xl/sharedStrings.xml><?xml version="1.0" encoding="utf-8"?>
<sst xmlns="http://schemas.openxmlformats.org/spreadsheetml/2006/main" count="43" uniqueCount="33">
  <si>
    <t>Nazwa</t>
  </si>
  <si>
    <t>Lp.</t>
  </si>
  <si>
    <t>paczka Mała</t>
  </si>
  <si>
    <t>paczka Średnia</t>
  </si>
  <si>
    <t>wysokość</t>
  </si>
  <si>
    <t>szerokość</t>
  </si>
  <si>
    <t>paczka Duża</t>
  </si>
  <si>
    <t>głębokość</t>
  </si>
  <si>
    <t>Wielkość opakowania w cm (nie mniejsza niż)</t>
  </si>
  <si>
    <t>ILOŚCI SZKÓŁ (paczek nr 1)</t>
  </si>
  <si>
    <t>ILOŚCI SZKÓŁ (paczek nr 2)</t>
  </si>
  <si>
    <t xml:space="preserve">WARTOŚĆ w zł Paczki nr 1 </t>
  </si>
  <si>
    <t>WARTOŚĆ w zł Paczki nr 2</t>
  </si>
  <si>
    <t xml:space="preserve">Szkoła  Mała </t>
  </si>
  <si>
    <t>Szkoła Średnia</t>
  </si>
  <si>
    <t>Szkoła Duża</t>
  </si>
  <si>
    <t xml:space="preserve">Waga w kg Paczki nr 1 </t>
  </si>
  <si>
    <t>Wartość PACZKI nr 1 i nr 2</t>
  </si>
  <si>
    <t>Rumbikub kg</t>
  </si>
  <si>
    <t>Magnesy kg</t>
  </si>
  <si>
    <t>Lego kg</t>
  </si>
  <si>
    <t>Rurki BuumBuum kg</t>
  </si>
  <si>
    <t>Teczki (10 w paczce) kg</t>
  </si>
  <si>
    <t>Długopisy w szt. kg</t>
  </si>
  <si>
    <t>Ringo kg</t>
  </si>
  <si>
    <t>Piłka ręczna kg</t>
  </si>
  <si>
    <t>Segregatory ścieżki kg</t>
  </si>
  <si>
    <t>Specyfikacja ciężaru, wymiarów, wartości i ilości paczek z poszczególnymi materiałami dydaktycznymi do wysyłki wg wielkości szkół</t>
  </si>
  <si>
    <t>załącznik nr 1 do SIWZ</t>
  </si>
  <si>
    <t>Szarfa gimnastyczna kg</t>
  </si>
  <si>
    <t>MATERIAŁY DROBNE - PACZKA 1</t>
  </si>
  <si>
    <t>UNIHOKEJ - PACZKA 2</t>
  </si>
  <si>
    <t>Unihokej + laski gimnastyczne waga w kg Paczki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</si>
</sst>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1" xfId="0" applyFont="1" applyFill="1" applyBorder="1"/>
    <xf numFmtId="0" fontId="1" fillId="0" borderId="0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1" fillId="0" borderId="5" xfId="0" applyFont="1" applyBorder="1"/>
    <xf numFmtId="0" fontId="4" fillId="4" borderId="1" xfId="0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0" fontId="1" fillId="0" borderId="0" xfId="0" applyFont="1" applyBorder="1"/>
    <xf numFmtId="0" fontId="3" fillId="0" borderId="5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3" fillId="0" borderId="2" xfId="0" applyFont="1" applyBorder="1"/>
    <xf numFmtId="0" fontId="1" fillId="0" borderId="3" xfId="0" applyFont="1" applyFill="1" applyBorder="1"/>
    <xf numFmtId="0" fontId="4" fillId="0" borderId="5" xfId="0" applyFont="1" applyBorder="1"/>
    <xf numFmtId="0" fontId="4" fillId="0" borderId="0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0" borderId="0" xfId="0" applyFont="1"/>
    <xf numFmtId="4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2" workbookViewId="0">
      <selection activeCell="H46" sqref="H46"/>
    </sheetView>
  </sheetViews>
  <sheetFormatPr defaultRowHeight="15" x14ac:dyDescent="0.25"/>
  <cols>
    <col min="1" max="1" width="5.28515625" customWidth="1"/>
    <col min="2" max="2" width="27.28515625" customWidth="1"/>
    <col min="3" max="3" width="11.5703125" bestFit="1" customWidth="1"/>
    <col min="4" max="4" width="13.7109375" bestFit="1" customWidth="1"/>
    <col min="5" max="5" width="11.28515625" bestFit="1" customWidth="1"/>
    <col min="6" max="6" width="4.7109375" customWidth="1"/>
  </cols>
  <sheetData>
    <row r="1" spans="1:7" s="1" customFormat="1" x14ac:dyDescent="0.25">
      <c r="A1" s="3"/>
      <c r="B1" s="4"/>
      <c r="C1" s="3"/>
      <c r="D1" s="3"/>
      <c r="E1" s="5" t="s">
        <v>28</v>
      </c>
      <c r="F1" s="3"/>
      <c r="G1" s="3"/>
    </row>
    <row r="2" spans="1:7" s="1" customFormat="1" x14ac:dyDescent="0.25">
      <c r="A2" s="3"/>
      <c r="B2" s="4"/>
      <c r="C2" s="3"/>
      <c r="D2" s="3"/>
      <c r="E2" s="5"/>
      <c r="F2" s="3"/>
      <c r="G2" s="3"/>
    </row>
    <row r="3" spans="1:7" ht="55.5" customHeight="1" x14ac:dyDescent="0.3">
      <c r="A3" s="6" t="s">
        <v>27</v>
      </c>
      <c r="B3" s="6"/>
      <c r="C3" s="6"/>
      <c r="D3" s="6"/>
      <c r="E3" s="6"/>
      <c r="F3" s="6"/>
      <c r="G3" s="3"/>
    </row>
    <row r="4" spans="1:7" ht="18" customHeight="1" thickBot="1" x14ac:dyDescent="0.35">
      <c r="A4" s="7"/>
      <c r="B4" s="7"/>
      <c r="C4" s="7"/>
      <c r="D4" s="7"/>
      <c r="E4" s="7"/>
      <c r="F4" s="7"/>
      <c r="G4" s="3"/>
    </row>
    <row r="5" spans="1:7" ht="18.75" x14ac:dyDescent="0.3">
      <c r="A5" s="8" t="s">
        <v>30</v>
      </c>
      <c r="B5" s="9"/>
      <c r="C5" s="9"/>
      <c r="D5" s="9"/>
      <c r="E5" s="9"/>
      <c r="F5" s="10"/>
      <c r="G5" s="3"/>
    </row>
    <row r="6" spans="1:7" ht="30" x14ac:dyDescent="0.25">
      <c r="A6" s="11" t="s">
        <v>1</v>
      </c>
      <c r="B6" s="11" t="s">
        <v>0</v>
      </c>
      <c r="C6" s="12" t="s">
        <v>13</v>
      </c>
      <c r="D6" s="12" t="s">
        <v>14</v>
      </c>
      <c r="E6" s="12" t="s">
        <v>15</v>
      </c>
      <c r="F6" s="13"/>
      <c r="G6" s="3"/>
    </row>
    <row r="7" spans="1:7" x14ac:dyDescent="0.25">
      <c r="A7" s="14">
        <v>1</v>
      </c>
      <c r="B7" s="15" t="s">
        <v>18</v>
      </c>
      <c r="C7" s="16">
        <v>1.4</v>
      </c>
      <c r="D7" s="16">
        <v>1.4</v>
      </c>
      <c r="E7" s="16">
        <v>1.4</v>
      </c>
      <c r="F7" s="13"/>
      <c r="G7" s="3"/>
    </row>
    <row r="8" spans="1:7" x14ac:dyDescent="0.25">
      <c r="A8" s="14">
        <v>2</v>
      </c>
      <c r="B8" s="15" t="s">
        <v>19</v>
      </c>
      <c r="C8" s="16">
        <v>1.3</v>
      </c>
      <c r="D8" s="16">
        <f>2*1.3</f>
        <v>2.6</v>
      </c>
      <c r="E8" s="16">
        <f>4*1.3</f>
        <v>5.2</v>
      </c>
      <c r="F8" s="13"/>
      <c r="G8" s="3"/>
    </row>
    <row r="9" spans="1:7" x14ac:dyDescent="0.25">
      <c r="A9" s="14">
        <v>3</v>
      </c>
      <c r="B9" s="15" t="s">
        <v>20</v>
      </c>
      <c r="C9" s="16">
        <v>0.65</v>
      </c>
      <c r="D9" s="16">
        <f>2*0.65</f>
        <v>1.3</v>
      </c>
      <c r="E9" s="16">
        <f>3*0.65</f>
        <v>1.9500000000000002</v>
      </c>
      <c r="F9" s="13"/>
      <c r="G9" s="3"/>
    </row>
    <row r="10" spans="1:7" x14ac:dyDescent="0.25">
      <c r="A10" s="14">
        <v>4</v>
      </c>
      <c r="B10" s="15" t="s">
        <v>21</v>
      </c>
      <c r="C10" s="16">
        <v>0</v>
      </c>
      <c r="D10" s="16">
        <v>0</v>
      </c>
      <c r="E10" s="16">
        <v>0.5</v>
      </c>
      <c r="F10" s="13"/>
      <c r="G10" s="3"/>
    </row>
    <row r="11" spans="1:7" x14ac:dyDescent="0.25">
      <c r="A11" s="14">
        <v>5</v>
      </c>
      <c r="B11" s="15" t="s">
        <v>22</v>
      </c>
      <c r="C11" s="16">
        <f>5*0.65</f>
        <v>3.25</v>
      </c>
      <c r="D11" s="16">
        <f>12*0.65</f>
        <v>7.8000000000000007</v>
      </c>
      <c r="E11" s="16">
        <f>22*0.65</f>
        <v>14.3</v>
      </c>
      <c r="F11" s="13"/>
      <c r="G11" s="3"/>
    </row>
    <row r="12" spans="1:7" x14ac:dyDescent="0.25">
      <c r="A12" s="14">
        <v>6</v>
      </c>
      <c r="B12" s="15" t="s">
        <v>23</v>
      </c>
      <c r="C12" s="16">
        <f>5*0.01</f>
        <v>0.05</v>
      </c>
      <c r="D12" s="16">
        <f>10*0.01</f>
        <v>0.1</v>
      </c>
      <c r="E12" s="16">
        <f>18*0.01</f>
        <v>0.18</v>
      </c>
      <c r="F12" s="13"/>
      <c r="G12" s="3"/>
    </row>
    <row r="13" spans="1:7" x14ac:dyDescent="0.25">
      <c r="A13" s="14">
        <v>7</v>
      </c>
      <c r="B13" s="15" t="s">
        <v>24</v>
      </c>
      <c r="C13" s="16">
        <f>2*0.15</f>
        <v>0.3</v>
      </c>
      <c r="D13" s="16">
        <f>4*0.15</f>
        <v>0.6</v>
      </c>
      <c r="E13" s="16">
        <f>8*0.15</f>
        <v>1.2</v>
      </c>
      <c r="F13" s="13"/>
      <c r="G13" s="3"/>
    </row>
    <row r="14" spans="1:7" x14ac:dyDescent="0.25">
      <c r="A14" s="14">
        <v>8</v>
      </c>
      <c r="B14" s="15" t="s">
        <v>25</v>
      </c>
      <c r="C14" s="16">
        <v>0.36</v>
      </c>
      <c r="D14" s="16">
        <f>2*0.36</f>
        <v>0.72</v>
      </c>
      <c r="E14" s="16">
        <f>4*0.36</f>
        <v>1.44</v>
      </c>
      <c r="F14" s="13"/>
      <c r="G14" s="3"/>
    </row>
    <row r="15" spans="1:7" x14ac:dyDescent="0.25">
      <c r="A15" s="15">
        <v>9</v>
      </c>
      <c r="B15" s="15" t="s">
        <v>26</v>
      </c>
      <c r="C15" s="16">
        <v>1.1499999999999999</v>
      </c>
      <c r="D15" s="16">
        <v>1.1499999999999999</v>
      </c>
      <c r="E15" s="16">
        <v>1.1499999999999999</v>
      </c>
      <c r="F15" s="13"/>
      <c r="G15" s="3"/>
    </row>
    <row r="16" spans="1:7" s="1" customFormat="1" x14ac:dyDescent="0.25">
      <c r="A16" s="17">
        <v>10</v>
      </c>
      <c r="B16" s="15" t="s">
        <v>29</v>
      </c>
      <c r="C16" s="16">
        <v>0.15</v>
      </c>
      <c r="D16" s="16">
        <v>0.15</v>
      </c>
      <c r="E16" s="16">
        <v>0.3</v>
      </c>
      <c r="F16" s="13"/>
      <c r="G16" s="3"/>
    </row>
    <row r="17" spans="1:10" x14ac:dyDescent="0.25">
      <c r="A17" s="18"/>
      <c r="B17" s="19" t="s">
        <v>16</v>
      </c>
      <c r="C17" s="20">
        <f>SUM(C7:C16)</f>
        <v>8.61</v>
      </c>
      <c r="D17" s="20">
        <f>SUM(D7:D16)</f>
        <v>15.820000000000002</v>
      </c>
      <c r="E17" s="20">
        <f>SUM(E7:E16)</f>
        <v>27.62</v>
      </c>
      <c r="F17" s="13"/>
      <c r="G17" s="3"/>
    </row>
    <row r="18" spans="1:10" x14ac:dyDescent="0.25">
      <c r="A18" s="21"/>
      <c r="B18" s="22" t="s">
        <v>9</v>
      </c>
      <c r="C18" s="22">
        <v>149</v>
      </c>
      <c r="D18" s="22">
        <v>115</v>
      </c>
      <c r="E18" s="22">
        <v>114</v>
      </c>
      <c r="F18" s="13"/>
      <c r="G18" s="3"/>
    </row>
    <row r="19" spans="1:10" x14ac:dyDescent="0.25">
      <c r="A19" s="21"/>
      <c r="B19" s="23" t="s">
        <v>11</v>
      </c>
      <c r="C19" s="24">
        <v>719.6</v>
      </c>
      <c r="D19" s="24">
        <v>1264.2</v>
      </c>
      <c r="E19" s="24">
        <v>2201.1</v>
      </c>
      <c r="F19" s="13"/>
      <c r="G19" s="3"/>
    </row>
    <row r="20" spans="1:10" x14ac:dyDescent="0.25">
      <c r="A20" s="21"/>
      <c r="B20" s="18"/>
      <c r="C20" s="25"/>
      <c r="D20" s="25"/>
      <c r="E20" s="25"/>
      <c r="F20" s="13"/>
      <c r="G20" s="3"/>
    </row>
    <row r="21" spans="1:10" ht="18.75" x14ac:dyDescent="0.3">
      <c r="A21" s="26" t="s">
        <v>8</v>
      </c>
      <c r="B21" s="25"/>
      <c r="C21" s="25"/>
      <c r="D21" s="25"/>
      <c r="E21" s="25"/>
      <c r="F21" s="13"/>
      <c r="G21" s="3"/>
    </row>
    <row r="22" spans="1:10" x14ac:dyDescent="0.25">
      <c r="A22" s="21"/>
      <c r="B22" s="25"/>
      <c r="C22" s="27" t="s">
        <v>2</v>
      </c>
      <c r="D22" s="27" t="s">
        <v>3</v>
      </c>
      <c r="E22" s="28" t="s">
        <v>6</v>
      </c>
      <c r="F22" s="13"/>
      <c r="G22" s="3"/>
      <c r="H22" s="2"/>
      <c r="I22" s="2"/>
      <c r="J22" s="2"/>
    </row>
    <row r="23" spans="1:10" x14ac:dyDescent="0.25">
      <c r="A23" s="21"/>
      <c r="B23" s="29" t="s">
        <v>4</v>
      </c>
      <c r="C23" s="30">
        <v>56</v>
      </c>
      <c r="D23" s="30">
        <v>56</v>
      </c>
      <c r="E23" s="30">
        <v>70</v>
      </c>
      <c r="F23" s="13"/>
      <c r="G23" s="3"/>
    </row>
    <row r="24" spans="1:10" x14ac:dyDescent="0.25">
      <c r="A24" s="21"/>
      <c r="B24" s="29" t="s">
        <v>5</v>
      </c>
      <c r="C24" s="30">
        <v>40</v>
      </c>
      <c r="D24" s="30">
        <v>40</v>
      </c>
      <c r="E24" s="30">
        <v>40</v>
      </c>
      <c r="F24" s="13"/>
      <c r="G24" s="3"/>
    </row>
    <row r="25" spans="1:10" x14ac:dyDescent="0.25">
      <c r="A25" s="21"/>
      <c r="B25" s="29" t="s">
        <v>7</v>
      </c>
      <c r="C25" s="30">
        <v>30</v>
      </c>
      <c r="D25" s="30">
        <v>52</v>
      </c>
      <c r="E25" s="30">
        <v>80</v>
      </c>
      <c r="F25" s="13"/>
      <c r="G25" s="3"/>
    </row>
    <row r="26" spans="1:10" ht="15.75" thickBot="1" x14ac:dyDescent="0.3">
      <c r="A26" s="31"/>
      <c r="B26" s="32"/>
      <c r="C26" s="33"/>
      <c r="D26" s="33"/>
      <c r="E26" s="33"/>
      <c r="F26" s="34"/>
      <c r="G26" s="3"/>
    </row>
    <row r="27" spans="1:10" ht="15.75" thickBot="1" x14ac:dyDescent="0.3">
      <c r="A27" s="3"/>
      <c r="B27" s="18"/>
      <c r="C27" s="3"/>
      <c r="D27" s="3"/>
      <c r="E27" s="3"/>
      <c r="F27" s="3"/>
      <c r="G27" s="3"/>
    </row>
    <row r="28" spans="1:10" ht="18.75" x14ac:dyDescent="0.3">
      <c r="A28" s="35" t="s">
        <v>31</v>
      </c>
      <c r="B28" s="36"/>
      <c r="C28" s="9"/>
      <c r="D28" s="9"/>
      <c r="E28" s="9"/>
      <c r="F28" s="10"/>
      <c r="G28" s="3"/>
    </row>
    <row r="29" spans="1:10" ht="32.450000000000003" customHeight="1" x14ac:dyDescent="0.25">
      <c r="A29" s="37"/>
      <c r="B29" s="18"/>
      <c r="C29" s="12" t="s">
        <v>13</v>
      </c>
      <c r="D29" s="12" t="s">
        <v>14</v>
      </c>
      <c r="E29" s="12" t="s">
        <v>15</v>
      </c>
      <c r="F29" s="13"/>
      <c r="G29" s="3"/>
    </row>
    <row r="30" spans="1:10" ht="45" x14ac:dyDescent="0.25">
      <c r="A30" s="38"/>
      <c r="B30" s="39" t="s">
        <v>32</v>
      </c>
      <c r="C30" s="40">
        <v>5.7</v>
      </c>
      <c r="D30" s="40">
        <v>5.9</v>
      </c>
      <c r="E30" s="40">
        <v>11.1</v>
      </c>
      <c r="F30" s="13"/>
      <c r="G30" s="3"/>
    </row>
    <row r="31" spans="1:10" x14ac:dyDescent="0.25">
      <c r="A31" s="21"/>
      <c r="B31" s="22" t="s">
        <v>10</v>
      </c>
      <c r="C31" s="22">
        <v>149</v>
      </c>
      <c r="D31" s="22">
        <v>115</v>
      </c>
      <c r="E31" s="22">
        <v>114</v>
      </c>
      <c r="F31" s="13"/>
      <c r="G31" s="3"/>
    </row>
    <row r="32" spans="1:10" s="1" customFormat="1" x14ac:dyDescent="0.25">
      <c r="A32" s="21"/>
      <c r="B32" s="23" t="s">
        <v>12</v>
      </c>
      <c r="C32" s="24">
        <v>314.88</v>
      </c>
      <c r="D32" s="24">
        <v>322.26</v>
      </c>
      <c r="E32" s="24">
        <v>632.22</v>
      </c>
      <c r="F32" s="13"/>
      <c r="G32" s="3"/>
    </row>
    <row r="33" spans="1:7" x14ac:dyDescent="0.25">
      <c r="A33" s="21"/>
      <c r="B33" s="18"/>
      <c r="C33" s="25"/>
      <c r="D33" s="25"/>
      <c r="E33" s="25"/>
      <c r="F33" s="13"/>
      <c r="G33" s="3"/>
    </row>
    <row r="34" spans="1:7" ht="18.75" x14ac:dyDescent="0.3">
      <c r="A34" s="26" t="s">
        <v>8</v>
      </c>
      <c r="B34" s="18"/>
      <c r="C34" s="25"/>
      <c r="D34" s="25"/>
      <c r="E34" s="25"/>
      <c r="F34" s="13"/>
      <c r="G34" s="3"/>
    </row>
    <row r="35" spans="1:7" x14ac:dyDescent="0.25">
      <c r="A35" s="21"/>
      <c r="B35" s="25"/>
      <c r="C35" s="27" t="s">
        <v>2</v>
      </c>
      <c r="D35" s="27" t="s">
        <v>3</v>
      </c>
      <c r="E35" s="28" t="s">
        <v>6</v>
      </c>
      <c r="F35" s="13"/>
      <c r="G35" s="3"/>
    </row>
    <row r="36" spans="1:7" x14ac:dyDescent="0.25">
      <c r="A36" s="21"/>
      <c r="B36" s="29" t="s">
        <v>4</v>
      </c>
      <c r="C36" s="30">
        <v>122</v>
      </c>
      <c r="D36" s="30">
        <v>122</v>
      </c>
      <c r="E36" s="30">
        <v>122</v>
      </c>
      <c r="F36" s="13"/>
      <c r="G36" s="3"/>
    </row>
    <row r="37" spans="1:7" x14ac:dyDescent="0.25">
      <c r="A37" s="21"/>
      <c r="B37" s="29" t="s">
        <v>5</v>
      </c>
      <c r="C37" s="30">
        <v>28</v>
      </c>
      <c r="D37" s="30">
        <v>28</v>
      </c>
      <c r="E37" s="30">
        <v>33</v>
      </c>
      <c r="F37" s="13"/>
      <c r="G37" s="3"/>
    </row>
    <row r="38" spans="1:7" x14ac:dyDescent="0.25">
      <c r="A38" s="21"/>
      <c r="B38" s="29" t="s">
        <v>7</v>
      </c>
      <c r="C38" s="30">
        <v>17</v>
      </c>
      <c r="D38" s="30">
        <v>17</v>
      </c>
      <c r="E38" s="30">
        <v>28</v>
      </c>
      <c r="F38" s="13"/>
      <c r="G38" s="3"/>
    </row>
    <row r="39" spans="1:7" ht="15.75" thickBot="1" x14ac:dyDescent="0.3">
      <c r="A39" s="31"/>
      <c r="B39" s="33"/>
      <c r="C39" s="33"/>
      <c r="D39" s="33"/>
      <c r="E39" s="33"/>
      <c r="F39" s="34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41" t="s">
        <v>17</v>
      </c>
      <c r="C42" s="42">
        <f>+C19+C32</f>
        <v>1034.48</v>
      </c>
      <c r="D42" s="42">
        <f>+D19+D32</f>
        <v>1586.46</v>
      </c>
      <c r="E42" s="42">
        <f>+E19+E32</f>
        <v>2833.3199999999997</v>
      </c>
      <c r="F42" s="3"/>
      <c r="G42" s="3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kpiesniewska</dc:creator>
  <cp:lastModifiedBy>Beata Kłopotowska</cp:lastModifiedBy>
  <cp:lastPrinted>2014-01-31T13:29:08Z</cp:lastPrinted>
  <dcterms:created xsi:type="dcterms:W3CDTF">2014-01-23T11:05:48Z</dcterms:created>
  <dcterms:modified xsi:type="dcterms:W3CDTF">2014-01-31T13:29:12Z</dcterms:modified>
</cp:coreProperties>
</file>